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activeTab="0"/>
  </bookViews>
  <sheets>
    <sheet name="48" sheetId="1" r:id="rId1"/>
    <sheet name="51" sheetId="2" r:id="rId2"/>
    <sheet name="57" sheetId="3" r:id="rId3"/>
    <sheet name="60" sheetId="4" r:id="rId4"/>
    <sheet name="64" sheetId="5" r:id="rId5"/>
    <sheet name="69" sheetId="6" r:id="rId6"/>
    <sheet name="75" sheetId="7" r:id="rId7"/>
    <sheet name="81" sheetId="8" r:id="rId8"/>
    <sheet name="91" sheetId="9" r:id="rId9"/>
    <sheet name="+91" sheetId="10" r:id="rId10"/>
    <sheet name="Statis" sheetId="11" r:id="rId11"/>
    <sheet name="oddíly" sheetId="12" r:id="rId12"/>
    <sheet name="Hodnocení" sheetId="13" r:id="rId13"/>
  </sheets>
  <definedNames/>
  <calcPr fullCalcOnLoad="1"/>
</workbook>
</file>

<file path=xl/sharedStrings.xml><?xml version="1.0" encoding="utf-8"?>
<sst xmlns="http://schemas.openxmlformats.org/spreadsheetml/2006/main" count="505" uniqueCount="217">
  <si>
    <t>Statistika</t>
  </si>
  <si>
    <t>Počet borců  :</t>
  </si>
  <si>
    <t>Počet utkání :</t>
  </si>
  <si>
    <t>1 kolo</t>
  </si>
  <si>
    <t>2 kolo</t>
  </si>
  <si>
    <t>Total</t>
  </si>
  <si>
    <t>WP</t>
  </si>
  <si>
    <t>WO</t>
  </si>
  <si>
    <t>RSCH</t>
  </si>
  <si>
    <t>RSCO</t>
  </si>
  <si>
    <t>RSCI</t>
  </si>
  <si>
    <t>RSC</t>
  </si>
  <si>
    <t>NC</t>
  </si>
  <si>
    <t>KO</t>
  </si>
  <si>
    <t>DISQ</t>
  </si>
  <si>
    <t>AB</t>
  </si>
  <si>
    <t>Oddíl</t>
  </si>
  <si>
    <t>zlato</t>
  </si>
  <si>
    <t>stříbro</t>
  </si>
  <si>
    <t>bronz</t>
  </si>
  <si>
    <t>body</t>
  </si>
  <si>
    <t>Jméno</t>
  </si>
  <si>
    <t>Los</t>
  </si>
  <si>
    <t>5</t>
  </si>
  <si>
    <t>4</t>
  </si>
  <si>
    <t>3</t>
  </si>
  <si>
    <t>1</t>
  </si>
  <si>
    <t>2</t>
  </si>
  <si>
    <t>BMC</t>
  </si>
  <si>
    <t>PMA</t>
  </si>
  <si>
    <t>Dukla Olomouc</t>
  </si>
  <si>
    <t>OLA</t>
  </si>
  <si>
    <t>HAV</t>
  </si>
  <si>
    <t>ABC</t>
  </si>
  <si>
    <t>KIA</t>
  </si>
  <si>
    <t>ULA</t>
  </si>
  <si>
    <t>MOA</t>
  </si>
  <si>
    <t>CBB</t>
  </si>
  <si>
    <t>CKA</t>
  </si>
  <si>
    <t>DTJ Prostějov</t>
  </si>
  <si>
    <t>PVA</t>
  </si>
  <si>
    <t>BMB</t>
  </si>
  <si>
    <t>BC Gaži Brno</t>
  </si>
  <si>
    <t>SKP Kometa Brno</t>
  </si>
  <si>
    <t>SKB České Budějovice</t>
  </si>
  <si>
    <t>BC Česká Kamenice</t>
  </si>
  <si>
    <t>BK Baník Most</t>
  </si>
  <si>
    <t>SKP SEVER Ústí n.L.</t>
  </si>
  <si>
    <t>5 bodů</t>
  </si>
  <si>
    <t>3 body</t>
  </si>
  <si>
    <t>1 bod</t>
  </si>
  <si>
    <t>6</t>
  </si>
  <si>
    <t>HKA</t>
  </si>
  <si>
    <t>Sportovní škola boxu Hradec Králové</t>
  </si>
  <si>
    <t>JIC</t>
  </si>
  <si>
    <t>ULB</t>
  </si>
  <si>
    <t>BC Barkas Ústí n.L.</t>
  </si>
  <si>
    <t>OVB</t>
  </si>
  <si>
    <t>BC Ostrava</t>
  </si>
  <si>
    <t>KRU</t>
  </si>
  <si>
    <t>Linka box Krupka</t>
  </si>
  <si>
    <t>TPA</t>
  </si>
  <si>
    <t>BC Teplice</t>
  </si>
  <si>
    <t>ZAA</t>
  </si>
  <si>
    <t>TZ Rakovník</t>
  </si>
  <si>
    <t>Mistrovství České republiky v boxu juniorů 7.- 9.4.2006 Rakovník</t>
  </si>
  <si>
    <t>Narama Plzeň</t>
  </si>
  <si>
    <t>Baník 1.Máj Karviná</t>
  </si>
  <si>
    <t>BC Jičín</t>
  </si>
  <si>
    <t>SKB VIKTORIE Havířov</t>
  </si>
  <si>
    <t>SK Boxing Praha</t>
  </si>
  <si>
    <t>Seznam oddílů</t>
  </si>
  <si>
    <t xml:space="preserve"> </t>
  </si>
  <si>
    <t>BMD</t>
  </si>
  <si>
    <t>Vinohrady Brno</t>
  </si>
  <si>
    <t>HOA</t>
  </si>
  <si>
    <t>Kobra Hodonín</t>
  </si>
  <si>
    <t>ZLA</t>
  </si>
  <si>
    <t>BC Zlín</t>
  </si>
  <si>
    <t>LBC</t>
  </si>
  <si>
    <t>BC Malec Liberec</t>
  </si>
  <si>
    <t>PBA</t>
  </si>
  <si>
    <t>BC Příbram</t>
  </si>
  <si>
    <t>OLB</t>
  </si>
  <si>
    <t>Gambare Olomouc</t>
  </si>
  <si>
    <t>PMB</t>
  </si>
  <si>
    <t>JK BOX Plzeň</t>
  </si>
  <si>
    <t>OPA</t>
  </si>
  <si>
    <t>BC Opava</t>
  </si>
  <si>
    <t>Knokaut Brno</t>
  </si>
  <si>
    <t>48  kg</t>
  </si>
  <si>
    <t>Bartoš Jan</t>
  </si>
  <si>
    <t>Miko Michal</t>
  </si>
  <si>
    <t>Ondrejčík Dalibor</t>
  </si>
  <si>
    <t>Baník Karviná</t>
  </si>
  <si>
    <t>51  kg</t>
  </si>
  <si>
    <t>Král Vít</t>
  </si>
  <si>
    <t>SKP Brno</t>
  </si>
  <si>
    <t>Miko Ladislav</t>
  </si>
  <si>
    <t>SKP Ústí n.L.</t>
  </si>
  <si>
    <t>Randýsek Petr</t>
  </si>
  <si>
    <t>Walter Richard</t>
  </si>
  <si>
    <t>Viktoria Havířov</t>
  </si>
  <si>
    <t>57 kg</t>
  </si>
  <si>
    <t>Humpolec Petr</t>
  </si>
  <si>
    <t>Banik Most</t>
  </si>
  <si>
    <t>Kopal Jiří</t>
  </si>
  <si>
    <t>Barkas Ústí n.L.</t>
  </si>
  <si>
    <t>Nevečeřal Jiří</t>
  </si>
  <si>
    <t>Polcar Jan</t>
  </si>
  <si>
    <t>Sojka Tomáš</t>
  </si>
  <si>
    <t>Šachaldajev Ruslan</t>
  </si>
  <si>
    <t>Šťastný Marek</t>
  </si>
  <si>
    <t>Uherek František</t>
  </si>
  <si>
    <t>60 kg</t>
  </si>
  <si>
    <t>Duraj Petr</t>
  </si>
  <si>
    <t>Chládek Zdeněk</t>
  </si>
  <si>
    <t>Moudrý Marek</t>
  </si>
  <si>
    <t>Pelikan Václav</t>
  </si>
  <si>
    <t>Baník Most</t>
  </si>
  <si>
    <t>Štěpánek Jan</t>
  </si>
  <si>
    <t>Torák Roman</t>
  </si>
  <si>
    <t>91 kg</t>
  </si>
  <si>
    <t>81 kg</t>
  </si>
  <si>
    <t>64 kg</t>
  </si>
  <si>
    <t>Havel Ladislav</t>
  </si>
  <si>
    <t>SKB Č.Budějovice</t>
  </si>
  <si>
    <t>Horvath Patrik</t>
  </si>
  <si>
    <t>Gaži Brno</t>
  </si>
  <si>
    <t>Kampo Jan</t>
  </si>
  <si>
    <t>Lukšík Michal</t>
  </si>
  <si>
    <t>Mertl Pavel</t>
  </si>
  <si>
    <t>Náprstek Michal</t>
  </si>
  <si>
    <t>Velký Evžen</t>
  </si>
  <si>
    <t>69 kg</t>
  </si>
  <si>
    <t>Bauza David</t>
  </si>
  <si>
    <t>Lidák David</t>
  </si>
  <si>
    <t>Plachetka Emil</t>
  </si>
  <si>
    <t>Stach Ondřej</t>
  </si>
  <si>
    <t>Štencl Jakub</t>
  </si>
  <si>
    <t>Tošer Zdeněk</t>
  </si>
  <si>
    <t>Vasilisin Jurij</t>
  </si>
  <si>
    <t>75 kg</t>
  </si>
  <si>
    <t>Brada Ondřej</t>
  </si>
  <si>
    <t>Narma Plzeň</t>
  </si>
  <si>
    <t>Hodek Pavel</t>
  </si>
  <si>
    <t>Kasanič Juraj</t>
  </si>
  <si>
    <t>Libiš Václav</t>
  </si>
  <si>
    <t>BC Č.Kamenice</t>
  </si>
  <si>
    <t>Soumar Erik</t>
  </si>
  <si>
    <t>SPŠ H.Králové</t>
  </si>
  <si>
    <t>Šichor Martin</t>
  </si>
  <si>
    <t>Vodárek Michal</t>
  </si>
  <si>
    <t>Gardavský Jaroslav</t>
  </si>
  <si>
    <t>JK box Plzeň</t>
  </si>
  <si>
    <t>Klíč Martin</t>
  </si>
  <si>
    <t>Klikar Martin</t>
  </si>
  <si>
    <t>Richter Jiří</t>
  </si>
  <si>
    <t>Řezníček Vladimír</t>
  </si>
  <si>
    <t>Šlachta Jan</t>
  </si>
  <si>
    <t>Špringl Marek</t>
  </si>
  <si>
    <t>Uher Tomáš</t>
  </si>
  <si>
    <t>Heřmánek Kamil</t>
  </si>
  <si>
    <t>Křelina Martin</t>
  </si>
  <si>
    <t>Odehnal Jakub</t>
  </si>
  <si>
    <t>Palian Jakub</t>
  </si>
  <si>
    <t>Solař Marek</t>
  </si>
  <si>
    <t>Šabaka Jan</t>
  </si>
  <si>
    <t>Vacek Jaroslav</t>
  </si>
  <si>
    <t>Vaňata Jiří</t>
  </si>
  <si>
    <t>+91 kg</t>
  </si>
  <si>
    <t>Bajer Lukáš</t>
  </si>
  <si>
    <t>Černý Václav</t>
  </si>
  <si>
    <t>Lukáč Roman</t>
  </si>
  <si>
    <t>Rajčan Milan</t>
  </si>
  <si>
    <t>Roller Tomáš</t>
  </si>
  <si>
    <t>RAA</t>
  </si>
  <si>
    <t>8</t>
  </si>
  <si>
    <t>7</t>
  </si>
  <si>
    <t>19  :  12</t>
  </si>
  <si>
    <t>RSC O  3</t>
  </si>
  <si>
    <t>3 kolo</t>
  </si>
  <si>
    <t>4 kolo</t>
  </si>
  <si>
    <t>18  :  11</t>
  </si>
  <si>
    <t>KO  1</t>
  </si>
  <si>
    <t>AB  2</t>
  </si>
  <si>
    <t>41  :  25</t>
  </si>
  <si>
    <t>26  :  8</t>
  </si>
  <si>
    <t>12  :  10</t>
  </si>
  <si>
    <t>Koszechy Adam</t>
  </si>
  <si>
    <t>17  :  16</t>
  </si>
  <si>
    <t>AB  3</t>
  </si>
  <si>
    <t>RSC  4</t>
  </si>
  <si>
    <t>13  :  24</t>
  </si>
  <si>
    <t>RSC I  3</t>
  </si>
  <si>
    <t>21 :  14</t>
  </si>
  <si>
    <t>DISQ  1</t>
  </si>
  <si>
    <t>18  :  8</t>
  </si>
  <si>
    <t>20  :  10</t>
  </si>
  <si>
    <t>AB  1</t>
  </si>
  <si>
    <t>DISQ  3</t>
  </si>
  <si>
    <t>RSC  2</t>
  </si>
  <si>
    <t>RSC  1</t>
  </si>
  <si>
    <t>16  :  5</t>
  </si>
  <si>
    <t>15  :  4</t>
  </si>
  <si>
    <t>10  :  7</t>
  </si>
  <si>
    <t>30  :  11</t>
  </si>
  <si>
    <t>16  :  12</t>
  </si>
  <si>
    <t>27  :  2</t>
  </si>
  <si>
    <t>22  :  4</t>
  </si>
  <si>
    <t>14  :  9</t>
  </si>
  <si>
    <t>DISQ  4</t>
  </si>
  <si>
    <t>KO  2</t>
  </si>
  <si>
    <t>15  :  3</t>
  </si>
  <si>
    <t>19  :  9</t>
  </si>
  <si>
    <t>12  :  6</t>
  </si>
  <si>
    <t>24 :  20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</si>
</sst>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b/>
      <sz val="12"/>
      <color indexed="10"/>
      <name val="Arial CE"/>
      <family val="2"/>
    </font>
    <font>
      <b/>
      <sz val="12"/>
      <color indexed="18"/>
      <name val="Arial CE"/>
      <family val="2"/>
    </font>
    <font>
      <sz val="12"/>
      <color indexed="8"/>
      <name val="Arial CE"/>
      <family val="2"/>
    </font>
    <font>
      <b/>
      <sz val="12"/>
      <color indexed="8"/>
      <name val="Arial CE"/>
      <family val="2"/>
    </font>
    <font>
      <sz val="26"/>
      <name val="Arial CE"/>
      <family val="2"/>
    </font>
    <font>
      <sz val="16"/>
      <name val="Arial CE"/>
      <family val="2"/>
    </font>
    <font>
      <b/>
      <sz val="16"/>
      <name val="Arial CE"/>
      <family val="2"/>
    </font>
    <font>
      <b/>
      <sz val="10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2"/>
      <color indexed="10"/>
      <name val="Arial CE"/>
      <family val="2"/>
    </font>
    <font>
      <sz val="18"/>
      <name val="Arial CE"/>
      <family val="2"/>
    </font>
    <font>
      <b/>
      <sz val="26"/>
      <name val="Arial CE"/>
      <family val="2"/>
    </font>
    <font>
      <b/>
      <sz val="18"/>
      <name val="Arial CE"/>
      <family val="2"/>
    </font>
    <font>
      <b/>
      <sz val="20"/>
      <name val="Arial CE"/>
      <family val="2"/>
    </font>
    <font>
      <sz val="20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9" fontId="3" fillId="0" borderId="0" xfId="0" applyNumberFormat="1" applyFont="1" applyFill="1" applyAlignment="1">
      <alignment/>
    </xf>
    <xf numFmtId="49" fontId="4" fillId="0" borderId="0" xfId="0" applyNumberFormat="1" applyFont="1" applyFill="1" applyBorder="1" applyAlignment="1">
      <alignment/>
    </xf>
    <xf numFmtId="49" fontId="3" fillId="0" borderId="1" xfId="0" applyNumberFormat="1" applyFont="1" applyFill="1" applyBorder="1" applyAlignment="1">
      <alignment horizontal="center" vertical="top"/>
    </xf>
    <xf numFmtId="49" fontId="3" fillId="0" borderId="2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 horizontal="center" vertical="top"/>
    </xf>
    <xf numFmtId="49" fontId="14" fillId="0" borderId="0" xfId="0" applyNumberFormat="1" applyFont="1" applyFill="1" applyAlignment="1">
      <alignment/>
    </xf>
    <xf numFmtId="49" fontId="7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/>
    </xf>
    <xf numFmtId="49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3" fillId="0" borderId="3" xfId="0" applyNumberFormat="1" applyFont="1" applyFill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top"/>
    </xf>
    <xf numFmtId="49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top"/>
    </xf>
    <xf numFmtId="49" fontId="3" fillId="0" borderId="5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20" fontId="6" fillId="0" borderId="0" xfId="0" applyNumberFormat="1" applyFont="1" applyFill="1" applyBorder="1" applyAlignment="1">
      <alignment horizontal="center" vertical="top"/>
    </xf>
    <xf numFmtId="49" fontId="9" fillId="0" borderId="2" xfId="0" applyNumberFormat="1" applyFont="1" applyFill="1" applyBorder="1" applyAlignment="1">
      <alignment vertical="center"/>
    </xf>
    <xf numFmtId="0" fontId="9" fillId="0" borderId="6" xfId="0" applyFont="1" applyBorder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49" fontId="10" fillId="0" borderId="7" xfId="0" applyNumberFormat="1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49" fontId="9" fillId="0" borderId="0" xfId="0" applyNumberFormat="1" applyFont="1" applyFill="1" applyAlignment="1">
      <alignment vertical="center"/>
    </xf>
    <xf numFmtId="0" fontId="9" fillId="0" borderId="9" xfId="0" applyFont="1" applyBorder="1" applyAlignment="1">
      <alignment vertical="center"/>
    </xf>
    <xf numFmtId="49" fontId="9" fillId="0" borderId="10" xfId="0" applyNumberFormat="1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49" fontId="13" fillId="0" borderId="12" xfId="0" applyNumberFormat="1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49" fontId="16" fillId="0" borderId="14" xfId="0" applyNumberFormat="1" applyFont="1" applyFill="1" applyBorder="1" applyAlignment="1">
      <alignment horizontal="right" vertical="center"/>
    </xf>
    <xf numFmtId="49" fontId="16" fillId="0" borderId="0" xfId="0" applyNumberFormat="1" applyFont="1" applyFill="1" applyAlignment="1">
      <alignment horizontal="right" vertical="center"/>
    </xf>
    <xf numFmtId="49" fontId="9" fillId="0" borderId="2" xfId="0" applyNumberFormat="1" applyFont="1" applyFill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49" fontId="9" fillId="0" borderId="10" xfId="0" applyNumberFormat="1" applyFont="1" applyFill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49" fontId="9" fillId="0" borderId="0" xfId="0" applyNumberFormat="1" applyFont="1" applyFill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49" fontId="17" fillId="0" borderId="12" xfId="0" applyNumberFormat="1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right" vertical="center"/>
    </xf>
    <xf numFmtId="49" fontId="10" fillId="0" borderId="12" xfId="0" applyNumberFormat="1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49" fontId="10" fillId="0" borderId="7" xfId="0" applyNumberFormat="1" applyFont="1" applyFill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0" fillId="0" borderId="13" xfId="0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 horizontal="center"/>
    </xf>
    <xf numFmtId="0" fontId="12" fillId="0" borderId="15" xfId="0" applyFont="1" applyBorder="1" applyAlignment="1">
      <alignment horizontal="center" vertical="center"/>
    </xf>
    <xf numFmtId="0" fontId="12" fillId="0" borderId="1" xfId="0" applyFont="1" applyBorder="1" applyAlignment="1">
      <alignment/>
    </xf>
    <xf numFmtId="0" fontId="12" fillId="0" borderId="7" xfId="0" applyFont="1" applyBorder="1" applyAlignment="1">
      <alignment/>
    </xf>
    <xf numFmtId="0" fontId="12" fillId="0" borderId="2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tabSelected="1" view="pageBreakPreview" zoomScale="60" workbookViewId="0" topLeftCell="A1">
      <selection activeCell="D18" sqref="D18"/>
    </sheetView>
  </sheetViews>
  <sheetFormatPr defaultColWidth="9.00390625" defaultRowHeight="12.75"/>
  <cols>
    <col min="1" max="1" width="3.375" style="1" customWidth="1"/>
    <col min="2" max="3" width="28.75390625" style="1" customWidth="1"/>
    <col min="4" max="4" width="24.75390625" style="1" customWidth="1"/>
    <col min="5" max="16384" width="9.125" style="1" customWidth="1"/>
  </cols>
  <sheetData>
    <row r="1" spans="1:4" ht="52.5" customHeight="1">
      <c r="A1" s="70" t="s">
        <v>65</v>
      </c>
      <c r="B1" s="71"/>
      <c r="C1" s="71"/>
      <c r="D1" s="72"/>
    </row>
    <row r="2" spans="2:4" ht="18.75" customHeight="1">
      <c r="B2" s="2"/>
      <c r="D2" s="73" t="s">
        <v>90</v>
      </c>
    </row>
    <row r="3" spans="1:4" ht="18.75" customHeight="1">
      <c r="A3" s="6"/>
      <c r="B3" s="62"/>
      <c r="D3" s="74"/>
    </row>
    <row r="4" spans="1:4" ht="18.75" customHeight="1">
      <c r="A4" s="6"/>
      <c r="B4" s="63"/>
      <c r="D4" s="74"/>
    </row>
    <row r="5" spans="1:2" ht="18.75" customHeight="1">
      <c r="A5" s="6"/>
      <c r="B5" s="49"/>
    </row>
    <row r="6" spans="1:2" ht="18.75" customHeight="1">
      <c r="A6" s="6"/>
      <c r="B6" s="6"/>
    </row>
    <row r="7" spans="1:4" ht="18.75" customHeight="1">
      <c r="A7" s="6"/>
      <c r="B7" s="6"/>
      <c r="C7" s="66" t="str">
        <f>$B$34</f>
        <v>Bartoš Jan</v>
      </c>
      <c r="D7" s="13"/>
    </row>
    <row r="8" spans="1:4" ht="18.75" customHeight="1">
      <c r="A8" s="6"/>
      <c r="B8" s="6">
        <v>3</v>
      </c>
      <c r="C8" s="67"/>
      <c r="D8" s="13"/>
    </row>
    <row r="9" spans="1:4" ht="18.75" customHeight="1">
      <c r="A9" s="6"/>
      <c r="B9" s="6"/>
      <c r="C9" s="15" t="s">
        <v>176</v>
      </c>
      <c r="D9" s="13"/>
    </row>
    <row r="10" spans="1:4" ht="18.75" customHeight="1">
      <c r="A10" s="6"/>
      <c r="B10" s="6"/>
      <c r="C10" s="16"/>
      <c r="D10" s="13"/>
    </row>
    <row r="11" spans="1:4" ht="18.75" customHeight="1">
      <c r="A11" s="6"/>
      <c r="B11" s="62"/>
      <c r="C11" s="16"/>
      <c r="D11" s="13"/>
    </row>
    <row r="12" spans="1:4" ht="18.75" customHeight="1">
      <c r="A12" s="6"/>
      <c r="B12" s="63"/>
      <c r="C12" s="16"/>
      <c r="D12" s="13"/>
    </row>
    <row r="13" spans="2:4" ht="18.75" customHeight="1">
      <c r="B13" s="5"/>
      <c r="C13" s="16"/>
      <c r="D13" s="13"/>
    </row>
    <row r="14" spans="3:4" ht="18.75" customHeight="1">
      <c r="C14" s="16"/>
      <c r="D14" s="13"/>
    </row>
    <row r="15" spans="3:4" ht="18.75" customHeight="1">
      <c r="C15" s="16"/>
      <c r="D15" s="64" t="str">
        <f>$B$33</f>
        <v>Miko Michal</v>
      </c>
    </row>
    <row r="16" spans="3:4" ht="18.75" customHeight="1" thickBot="1">
      <c r="C16" s="16"/>
      <c r="D16" s="65"/>
    </row>
    <row r="17" spans="3:4" ht="18.75" customHeight="1">
      <c r="C17" s="16"/>
      <c r="D17" s="19" t="s">
        <v>180</v>
      </c>
    </row>
    <row r="18" spans="3:4" ht="18.75" customHeight="1">
      <c r="C18" s="16"/>
      <c r="D18" s="13"/>
    </row>
    <row r="19" spans="2:4" ht="18.75" customHeight="1">
      <c r="B19" s="66" t="str">
        <f>$B$32</f>
        <v>Ondrejčík Dalibor</v>
      </c>
      <c r="C19" s="16"/>
      <c r="D19" s="13"/>
    </row>
    <row r="20" spans="1:4" ht="18.75" customHeight="1">
      <c r="A20" s="1">
        <v>1</v>
      </c>
      <c r="B20" s="67"/>
      <c r="C20" s="16"/>
      <c r="D20" s="13"/>
    </row>
    <row r="21" spans="2:4" ht="18.75" customHeight="1">
      <c r="B21" s="39" t="s">
        <v>34</v>
      </c>
      <c r="C21" s="16"/>
      <c r="D21" s="13"/>
    </row>
    <row r="22" spans="2:4" ht="18.75" customHeight="1">
      <c r="B22" s="4"/>
      <c r="C22" s="16"/>
      <c r="D22" s="13"/>
    </row>
    <row r="23" spans="2:4" ht="18.75" customHeight="1">
      <c r="B23" s="4"/>
      <c r="C23" s="68" t="str">
        <f>$B$33</f>
        <v>Miko Michal</v>
      </c>
      <c r="D23" s="13"/>
    </row>
    <row r="24" spans="2:4" ht="18.75" customHeight="1">
      <c r="B24" s="4"/>
      <c r="C24" s="69"/>
      <c r="D24" s="13"/>
    </row>
    <row r="25" spans="2:3" ht="18.75" customHeight="1">
      <c r="B25" s="4"/>
      <c r="C25" s="59">
        <v>0.7166666666666667</v>
      </c>
    </row>
    <row r="26" ht="18.75" customHeight="1">
      <c r="B26" s="4"/>
    </row>
    <row r="27" ht="18.75" customHeight="1">
      <c r="B27" s="60" t="str">
        <f>$B$33</f>
        <v>Miko Michal</v>
      </c>
    </row>
    <row r="28" spans="1:2" ht="18.75" customHeight="1">
      <c r="A28" s="1">
        <v>2</v>
      </c>
      <c r="B28" s="61"/>
    </row>
    <row r="29" ht="18.75" customHeight="1">
      <c r="B29" s="5" t="s">
        <v>59</v>
      </c>
    </row>
    <row r="30" ht="35.25" customHeight="1">
      <c r="B30" s="6"/>
    </row>
    <row r="31" spans="2:4" ht="18.75" customHeight="1">
      <c r="B31" s="21" t="s">
        <v>21</v>
      </c>
      <c r="C31" s="21" t="s">
        <v>16</v>
      </c>
      <c r="D31" s="21" t="s">
        <v>22</v>
      </c>
    </row>
    <row r="32" spans="2:4" ht="18.75" customHeight="1">
      <c r="B32" s="22" t="s">
        <v>93</v>
      </c>
      <c r="C32" s="36" t="s">
        <v>94</v>
      </c>
      <c r="D32" s="8">
        <v>1</v>
      </c>
    </row>
    <row r="33" spans="2:4" ht="18.75" customHeight="1">
      <c r="B33" s="22" t="s">
        <v>92</v>
      </c>
      <c r="C33" s="36" t="s">
        <v>60</v>
      </c>
      <c r="D33" s="8">
        <v>2</v>
      </c>
    </row>
    <row r="34" spans="2:4" ht="18.75" customHeight="1">
      <c r="B34" s="22" t="s">
        <v>91</v>
      </c>
      <c r="C34" s="36" t="s">
        <v>64</v>
      </c>
      <c r="D34" s="8">
        <v>3</v>
      </c>
    </row>
    <row r="35" spans="2:4" ht="18.75" customHeight="1">
      <c r="B35" s="22"/>
      <c r="C35" s="36"/>
      <c r="D35" s="8"/>
    </row>
  </sheetData>
  <mergeCells count="9">
    <mergeCell ref="A1:D1"/>
    <mergeCell ref="D2:D4"/>
    <mergeCell ref="B3:B4"/>
    <mergeCell ref="C7:C8"/>
    <mergeCell ref="B27:B28"/>
    <mergeCell ref="B11:B12"/>
    <mergeCell ref="D15:D16"/>
    <mergeCell ref="B19:B20"/>
    <mergeCell ref="C23:C24"/>
  </mergeCells>
  <printOptions/>
  <pageMargins left="0.75" right="0.75" top="0.62" bottom="0.62" header="0.4921259845" footer="0.4921259845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view="pageBreakPreview" zoomScale="60" workbookViewId="0" topLeftCell="A4">
      <selection activeCell="A3" sqref="A3:IV31"/>
    </sheetView>
  </sheetViews>
  <sheetFormatPr defaultColWidth="9.00390625" defaultRowHeight="12.75"/>
  <cols>
    <col min="1" max="1" width="3.375" style="13" customWidth="1"/>
    <col min="2" max="2" width="28.00390625" style="13" bestFit="1" customWidth="1"/>
    <col min="3" max="4" width="26.125" style="13" bestFit="1" customWidth="1"/>
    <col min="5" max="5" width="29.00390625" style="13" bestFit="1" customWidth="1"/>
    <col min="6" max="16384" width="9.125" style="13" customWidth="1"/>
  </cols>
  <sheetData>
    <row r="1" spans="1:5" ht="61.5" customHeight="1">
      <c r="A1" s="81" t="s">
        <v>65</v>
      </c>
      <c r="B1" s="82"/>
      <c r="C1" s="82"/>
      <c r="D1" s="82"/>
      <c r="E1" s="83"/>
    </row>
    <row r="2" spans="1:5" ht="36.75" customHeight="1">
      <c r="A2" s="20"/>
      <c r="B2" s="14"/>
      <c r="C2" s="14"/>
      <c r="E2" s="73" t="s">
        <v>170</v>
      </c>
    </row>
    <row r="3" spans="1:5" ht="24.75" customHeight="1">
      <c r="A3" s="20"/>
      <c r="B3" s="23"/>
      <c r="C3" s="79" t="str">
        <f>$C$36</f>
        <v>Roller Tomáš</v>
      </c>
      <c r="E3" s="74"/>
    </row>
    <row r="4" spans="1:5" ht="24.75" customHeight="1">
      <c r="A4" s="20"/>
      <c r="B4" s="26" t="s">
        <v>25</v>
      </c>
      <c r="C4" s="80"/>
      <c r="E4" s="74"/>
    </row>
    <row r="5" spans="1:3" ht="24.75" customHeight="1">
      <c r="A5" s="20"/>
      <c r="B5" s="26"/>
      <c r="C5" s="15" t="s">
        <v>36</v>
      </c>
    </row>
    <row r="6" spans="1:3" ht="24.75" customHeight="1">
      <c r="A6" s="20"/>
      <c r="B6" s="27"/>
      <c r="C6" s="16"/>
    </row>
    <row r="7" spans="1:4" ht="24.75" customHeight="1">
      <c r="A7" s="20"/>
      <c r="B7" s="28"/>
      <c r="C7" s="16"/>
      <c r="D7" s="79" t="str">
        <f>$C$37</f>
        <v>Rajčan Milan</v>
      </c>
    </row>
    <row r="8" spans="1:4" ht="24.75" customHeight="1">
      <c r="A8" s="20"/>
      <c r="B8" s="26"/>
      <c r="C8" s="16"/>
      <c r="D8" s="80"/>
    </row>
    <row r="9" spans="1:4" ht="24.75" customHeight="1">
      <c r="A9" s="20"/>
      <c r="B9" s="26"/>
      <c r="C9" s="16"/>
      <c r="D9" s="15" t="s">
        <v>185</v>
      </c>
    </row>
    <row r="10" spans="1:4" ht="24.75" customHeight="1">
      <c r="A10" s="20"/>
      <c r="B10" s="29"/>
      <c r="C10" s="16"/>
      <c r="D10" s="16"/>
    </row>
    <row r="11" spans="1:4" ht="24.75" customHeight="1">
      <c r="A11" s="20"/>
      <c r="B11" s="30"/>
      <c r="C11" s="75" t="str">
        <f>$C$37</f>
        <v>Rajčan Milan</v>
      </c>
      <c r="D11" s="16"/>
    </row>
    <row r="12" spans="1:4" ht="24.75" customHeight="1">
      <c r="A12" s="20"/>
      <c r="B12" s="26" t="s">
        <v>24</v>
      </c>
      <c r="C12" s="76"/>
      <c r="D12" s="16"/>
    </row>
    <row r="13" spans="1:4" ht="24.75" customHeight="1">
      <c r="A13" s="20"/>
      <c r="B13" s="20"/>
      <c r="C13" s="17" t="s">
        <v>83</v>
      </c>
      <c r="D13" s="16"/>
    </row>
    <row r="14" spans="1:4" ht="24.75" customHeight="1">
      <c r="A14" s="20"/>
      <c r="B14" s="24"/>
      <c r="D14" s="16"/>
    </row>
    <row r="15" spans="2:5" ht="24.75" customHeight="1">
      <c r="B15" s="17"/>
      <c r="D15" s="16"/>
      <c r="E15" s="64" t="str">
        <f>$C$35</f>
        <v>Černý Václav</v>
      </c>
    </row>
    <row r="16" spans="4:5" ht="24.75" customHeight="1" thickBot="1">
      <c r="D16" s="16"/>
      <c r="E16" s="65"/>
    </row>
    <row r="17" spans="4:5" ht="24.75" customHeight="1">
      <c r="D17" s="16"/>
      <c r="E17" s="19" t="s">
        <v>201</v>
      </c>
    </row>
    <row r="18" spans="1:4" ht="24.75" customHeight="1">
      <c r="A18" s="26"/>
      <c r="B18" s="14"/>
      <c r="D18" s="16"/>
    </row>
    <row r="19" spans="1:4" ht="24.75" customHeight="1">
      <c r="A19" s="26"/>
      <c r="B19" s="23"/>
      <c r="C19" s="79" t="str">
        <f>$C$38</f>
        <v>Bajer Lukáš</v>
      </c>
      <c r="D19" s="16"/>
    </row>
    <row r="20" spans="1:4" ht="24.75" customHeight="1">
      <c r="A20" s="26"/>
      <c r="B20" s="26" t="s">
        <v>23</v>
      </c>
      <c r="C20" s="80"/>
      <c r="D20" s="16"/>
    </row>
    <row r="21" spans="1:4" ht="24.75" customHeight="1">
      <c r="A21" s="26"/>
      <c r="B21" s="20"/>
      <c r="C21" s="15" t="s">
        <v>52</v>
      </c>
      <c r="D21" s="16"/>
    </row>
    <row r="22" spans="1:4" ht="24.75" customHeight="1">
      <c r="A22" s="26"/>
      <c r="B22" s="24"/>
      <c r="C22" s="16"/>
      <c r="D22" s="16"/>
    </row>
    <row r="23" spans="1:4" ht="24.75" customHeight="1">
      <c r="A23" s="25"/>
      <c r="B23" s="17"/>
      <c r="C23" s="16"/>
      <c r="D23" s="77" t="str">
        <f>$C$35</f>
        <v>Černý Václav</v>
      </c>
    </row>
    <row r="24" spans="1:4" ht="24.75" customHeight="1">
      <c r="A24" s="25"/>
      <c r="B24" s="20"/>
      <c r="C24" s="16"/>
      <c r="D24" s="78"/>
    </row>
    <row r="25" spans="1:4" ht="24.75" customHeight="1">
      <c r="A25" s="25"/>
      <c r="B25" s="79" t="str">
        <f>$C$34</f>
        <v>Lukáč Roman</v>
      </c>
      <c r="C25" s="16"/>
      <c r="D25" s="17" t="s">
        <v>192</v>
      </c>
    </row>
    <row r="26" spans="1:3" ht="24.75" customHeight="1">
      <c r="A26" s="25" t="s">
        <v>26</v>
      </c>
      <c r="B26" s="80"/>
      <c r="C26" s="16"/>
    </row>
    <row r="27" spans="1:3" ht="24.75" customHeight="1">
      <c r="A27" s="25"/>
      <c r="B27" s="15" t="s">
        <v>36</v>
      </c>
      <c r="C27" s="77" t="str">
        <f>$C$35</f>
        <v>Černý Václav</v>
      </c>
    </row>
    <row r="28" spans="1:3" ht="24.75" customHeight="1">
      <c r="A28" s="25"/>
      <c r="B28" s="16"/>
      <c r="C28" s="78"/>
    </row>
    <row r="29" spans="1:3" ht="24.75" customHeight="1">
      <c r="A29" s="25"/>
      <c r="B29" s="75" t="str">
        <f>$C$35</f>
        <v>Černý Václav</v>
      </c>
      <c r="C29" s="17" t="s">
        <v>201</v>
      </c>
    </row>
    <row r="30" spans="1:3" ht="24.75" customHeight="1">
      <c r="A30" s="25" t="s">
        <v>27</v>
      </c>
      <c r="B30" s="76"/>
      <c r="C30" s="20"/>
    </row>
    <row r="31" spans="2:3" ht="24.75" customHeight="1">
      <c r="B31" s="17" t="s">
        <v>33</v>
      </c>
      <c r="C31" s="20"/>
    </row>
    <row r="32" ht="30" customHeight="1">
      <c r="C32" s="20"/>
    </row>
    <row r="33" spans="3:5" ht="24" customHeight="1">
      <c r="C33" s="21" t="s">
        <v>21</v>
      </c>
      <c r="D33" s="21" t="s">
        <v>16</v>
      </c>
      <c r="E33" s="21" t="s">
        <v>22</v>
      </c>
    </row>
    <row r="34" spans="3:5" ht="24" customHeight="1">
      <c r="C34" s="22" t="s">
        <v>173</v>
      </c>
      <c r="D34" s="36" t="s">
        <v>119</v>
      </c>
      <c r="E34" s="21" t="s">
        <v>26</v>
      </c>
    </row>
    <row r="35" spans="3:5" ht="24" customHeight="1">
      <c r="C35" s="22" t="s">
        <v>172</v>
      </c>
      <c r="D35" s="36" t="s">
        <v>70</v>
      </c>
      <c r="E35" s="21" t="s">
        <v>27</v>
      </c>
    </row>
    <row r="36" spans="3:5" ht="24" customHeight="1">
      <c r="C36" s="22" t="s">
        <v>175</v>
      </c>
      <c r="D36" s="36" t="s">
        <v>119</v>
      </c>
      <c r="E36" s="21" t="s">
        <v>25</v>
      </c>
    </row>
    <row r="37" spans="3:5" ht="24" customHeight="1">
      <c r="C37" s="22" t="s">
        <v>174</v>
      </c>
      <c r="D37" s="36" t="s">
        <v>84</v>
      </c>
      <c r="E37" s="21" t="s">
        <v>24</v>
      </c>
    </row>
    <row r="38" spans="3:5" ht="24" customHeight="1">
      <c r="C38" s="22" t="s">
        <v>171</v>
      </c>
      <c r="D38" s="36" t="s">
        <v>150</v>
      </c>
      <c r="E38" s="21" t="s">
        <v>23</v>
      </c>
    </row>
    <row r="39" spans="3:5" ht="15">
      <c r="C39" s="20"/>
      <c r="D39" s="20"/>
      <c r="E39" s="20"/>
    </row>
  </sheetData>
  <mergeCells count="11">
    <mergeCell ref="E15:E16"/>
    <mergeCell ref="C19:C20"/>
    <mergeCell ref="D23:D24"/>
    <mergeCell ref="A1:E1"/>
    <mergeCell ref="E2:E4"/>
    <mergeCell ref="C3:C4"/>
    <mergeCell ref="D7:D8"/>
    <mergeCell ref="B25:B26"/>
    <mergeCell ref="C27:C28"/>
    <mergeCell ref="B29:B30"/>
    <mergeCell ref="C11:C12"/>
  </mergeCells>
  <printOptions/>
  <pageMargins left="0.75" right="0.75" top="0.6" bottom="0.68" header="0.4921259845" footer="0.4921259845"/>
  <pageSetup fitToHeight="1" fitToWidth="1" horizontalDpi="600" verticalDpi="600" orientation="portrait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1"/>
  <sheetViews>
    <sheetView view="pageBreakPreview" zoomScale="60" zoomScaleNormal="50" workbookViewId="0" topLeftCell="A4">
      <selection activeCell="C15" sqref="C15"/>
    </sheetView>
  </sheetViews>
  <sheetFormatPr defaultColWidth="9.00390625" defaultRowHeight="12.75"/>
  <cols>
    <col min="1" max="6" width="18.25390625" style="0" customWidth="1"/>
  </cols>
  <sheetData>
    <row r="1" spans="1:6" ht="56.25" customHeight="1">
      <c r="A1" s="81" t="s">
        <v>65</v>
      </c>
      <c r="B1" s="82"/>
      <c r="C1" s="82"/>
      <c r="D1" s="82"/>
      <c r="E1" s="82"/>
      <c r="F1" s="83"/>
    </row>
    <row r="5" spans="1:4" ht="40.5" customHeight="1">
      <c r="A5" s="9"/>
      <c r="C5" s="10" t="s">
        <v>0</v>
      </c>
      <c r="D5" s="10"/>
    </row>
    <row r="6" ht="40.5" customHeight="1">
      <c r="K6" s="33"/>
    </row>
    <row r="7" spans="1:11" ht="40.5" customHeight="1">
      <c r="A7" s="33"/>
      <c r="B7" s="55" t="s">
        <v>1</v>
      </c>
      <c r="C7" s="57">
        <f>C9+10</f>
        <v>64</v>
      </c>
      <c r="D7" s="42"/>
      <c r="E7" s="11"/>
      <c r="K7" s="33"/>
    </row>
    <row r="8" spans="1:11" ht="40.5" customHeight="1">
      <c r="A8" s="33"/>
      <c r="B8" s="56"/>
      <c r="C8" s="58"/>
      <c r="D8" s="43"/>
      <c r="E8" s="12"/>
      <c r="K8" s="33"/>
    </row>
    <row r="9" spans="1:11" ht="40.5" customHeight="1">
      <c r="A9" s="33"/>
      <c r="B9" s="55" t="s">
        <v>2</v>
      </c>
      <c r="C9" s="57">
        <f>F12+F13+F14+F15+F16+F17+F18+F19+F20+F21</f>
        <v>54</v>
      </c>
      <c r="D9" s="42"/>
      <c r="E9" s="11"/>
      <c r="K9" s="33"/>
    </row>
    <row r="10" ht="40.5" customHeight="1">
      <c r="K10" s="33"/>
    </row>
    <row r="11" spans="1:11" ht="40.5" customHeight="1">
      <c r="A11" s="51"/>
      <c r="B11" s="52" t="s">
        <v>3</v>
      </c>
      <c r="C11" s="52" t="s">
        <v>4</v>
      </c>
      <c r="D11" s="52" t="s">
        <v>181</v>
      </c>
      <c r="E11" s="52" t="s">
        <v>182</v>
      </c>
      <c r="F11" s="53" t="s">
        <v>5</v>
      </c>
      <c r="K11" s="33"/>
    </row>
    <row r="12" spans="1:11" ht="40.5" customHeight="1">
      <c r="A12" s="54" t="s">
        <v>15</v>
      </c>
      <c r="B12" s="52">
        <v>2</v>
      </c>
      <c r="C12" s="52">
        <v>2</v>
      </c>
      <c r="D12" s="52">
        <v>2</v>
      </c>
      <c r="E12" s="52"/>
      <c r="F12" s="53">
        <f aca="true" t="shared" si="0" ref="F12:F21">SUM(B12:E12)</f>
        <v>6</v>
      </c>
      <c r="K12" s="33"/>
    </row>
    <row r="13" spans="1:11" ht="40.5" customHeight="1">
      <c r="A13" s="54" t="s">
        <v>14</v>
      </c>
      <c r="B13" s="52">
        <v>1</v>
      </c>
      <c r="C13" s="52"/>
      <c r="D13" s="52">
        <v>1</v>
      </c>
      <c r="E13" s="52">
        <v>1</v>
      </c>
      <c r="F13" s="53">
        <f t="shared" si="0"/>
        <v>3</v>
      </c>
      <c r="K13" s="33"/>
    </row>
    <row r="14" spans="1:11" ht="40.5" customHeight="1">
      <c r="A14" s="54" t="s">
        <v>13</v>
      </c>
      <c r="B14" s="52">
        <v>1</v>
      </c>
      <c r="C14" s="52">
        <v>1</v>
      </c>
      <c r="D14" s="52"/>
      <c r="E14" s="52"/>
      <c r="F14" s="53">
        <f t="shared" si="0"/>
        <v>2</v>
      </c>
      <c r="K14" s="33"/>
    </row>
    <row r="15" spans="1:11" ht="40.5" customHeight="1">
      <c r="A15" s="54" t="s">
        <v>12</v>
      </c>
      <c r="B15" s="52"/>
      <c r="C15" s="52"/>
      <c r="D15" s="52"/>
      <c r="E15" s="52"/>
      <c r="F15" s="53">
        <f t="shared" si="0"/>
        <v>0</v>
      </c>
      <c r="K15" s="33"/>
    </row>
    <row r="16" spans="1:11" ht="40.5" customHeight="1">
      <c r="A16" s="54" t="s">
        <v>11</v>
      </c>
      <c r="B16" s="52">
        <v>1</v>
      </c>
      <c r="C16" s="52">
        <v>3</v>
      </c>
      <c r="D16" s="52"/>
      <c r="E16" s="52">
        <v>2</v>
      </c>
      <c r="F16" s="53">
        <f t="shared" si="0"/>
        <v>6</v>
      </c>
      <c r="K16" s="33"/>
    </row>
    <row r="17" spans="1:11" ht="40.5" customHeight="1">
      <c r="A17" s="54" t="s">
        <v>10</v>
      </c>
      <c r="B17" s="52"/>
      <c r="C17" s="52"/>
      <c r="D17" s="52">
        <v>1</v>
      </c>
      <c r="E17" s="52"/>
      <c r="F17" s="53">
        <f t="shared" si="0"/>
        <v>1</v>
      </c>
      <c r="K17" s="33"/>
    </row>
    <row r="18" spans="1:11" ht="40.5" customHeight="1">
      <c r="A18" s="54" t="s">
        <v>9</v>
      </c>
      <c r="B18" s="52"/>
      <c r="C18" s="52"/>
      <c r="D18" s="52">
        <v>8</v>
      </c>
      <c r="E18" s="52"/>
      <c r="F18" s="53">
        <f t="shared" si="0"/>
        <v>8</v>
      </c>
      <c r="K18" s="33"/>
    </row>
    <row r="19" spans="1:11" ht="40.5" customHeight="1">
      <c r="A19" s="54" t="s">
        <v>8</v>
      </c>
      <c r="B19" s="52"/>
      <c r="C19" s="52"/>
      <c r="D19" s="52"/>
      <c r="E19" s="52"/>
      <c r="F19" s="53">
        <f t="shared" si="0"/>
        <v>0</v>
      </c>
      <c r="K19" s="33"/>
    </row>
    <row r="20" spans="1:11" ht="40.5" customHeight="1">
      <c r="A20" s="54" t="s">
        <v>7</v>
      </c>
      <c r="B20" s="52">
        <v>1</v>
      </c>
      <c r="C20" s="52"/>
      <c r="D20" s="52"/>
      <c r="E20" s="52"/>
      <c r="F20" s="53">
        <f t="shared" si="0"/>
        <v>1</v>
      </c>
      <c r="K20" s="33"/>
    </row>
    <row r="21" spans="1:6" ht="40.5" customHeight="1">
      <c r="A21" s="54" t="s">
        <v>6</v>
      </c>
      <c r="B21" s="52"/>
      <c r="C21" s="52"/>
      <c r="D21" s="52"/>
      <c r="E21" s="52">
        <v>27</v>
      </c>
      <c r="F21" s="53">
        <f t="shared" si="0"/>
        <v>27</v>
      </c>
    </row>
  </sheetData>
  <mergeCells count="1">
    <mergeCell ref="A1:F1"/>
  </mergeCells>
  <printOptions/>
  <pageMargins left="0.75" right="0.75" top="1" bottom="1" header="0.4921259845" footer="0.4921259845"/>
  <pageSetup horizontalDpi="300" verticalDpi="300" orientation="portrait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view="pageBreakPreview" zoomScale="60" workbookViewId="0" topLeftCell="A12">
      <selection activeCell="C15" sqref="C15:D15"/>
    </sheetView>
  </sheetViews>
  <sheetFormatPr defaultColWidth="9.00390625" defaultRowHeight="12.75"/>
  <cols>
    <col min="2" max="2" width="4.375" style="0" bestFit="1" customWidth="1"/>
    <col min="4" max="4" width="38.75390625" style="0" bestFit="1" customWidth="1"/>
    <col min="6" max="6" width="18.125" style="0" customWidth="1"/>
  </cols>
  <sheetData>
    <row r="1" spans="1:6" ht="42" customHeight="1">
      <c r="A1" s="70" t="s">
        <v>65</v>
      </c>
      <c r="B1" s="90"/>
      <c r="C1" s="90"/>
      <c r="D1" s="90"/>
      <c r="E1" s="90"/>
      <c r="F1" s="91"/>
    </row>
    <row r="3" spans="1:6" ht="12.75">
      <c r="A3" s="92" t="s">
        <v>71</v>
      </c>
      <c r="B3" s="92"/>
      <c r="C3" s="92"/>
      <c r="D3" s="92"/>
      <c r="E3" s="92"/>
      <c r="F3" s="92"/>
    </row>
    <row r="5" spans="2:4" ht="18.75" customHeight="1">
      <c r="B5" s="46">
        <v>1</v>
      </c>
      <c r="C5" s="45" t="s">
        <v>33</v>
      </c>
      <c r="D5" s="44" t="s">
        <v>70</v>
      </c>
    </row>
    <row r="6" spans="2:4" ht="18.75" customHeight="1">
      <c r="B6" s="46">
        <v>2</v>
      </c>
      <c r="C6" s="45" t="s">
        <v>41</v>
      </c>
      <c r="D6" s="44" t="s">
        <v>42</v>
      </c>
    </row>
    <row r="7" spans="2:4" ht="18.75" customHeight="1">
      <c r="B7" s="46">
        <v>3</v>
      </c>
      <c r="C7" s="45" t="s">
        <v>28</v>
      </c>
      <c r="D7" s="44" t="s">
        <v>43</v>
      </c>
    </row>
    <row r="8" spans="2:4" ht="18.75" customHeight="1">
      <c r="B8" s="46">
        <v>4</v>
      </c>
      <c r="C8" s="47" t="s">
        <v>73</v>
      </c>
      <c r="D8" s="48" t="s">
        <v>74</v>
      </c>
    </row>
    <row r="9" spans="2:4" ht="18.75" customHeight="1">
      <c r="B9" s="46">
        <v>5</v>
      </c>
      <c r="C9" s="47" t="s">
        <v>73</v>
      </c>
      <c r="D9" s="48" t="s">
        <v>89</v>
      </c>
    </row>
    <row r="10" spans="2:4" ht="18.75" customHeight="1">
      <c r="B10" s="46">
        <v>6</v>
      </c>
      <c r="C10" s="45" t="s">
        <v>37</v>
      </c>
      <c r="D10" s="44" t="s">
        <v>44</v>
      </c>
    </row>
    <row r="11" spans="2:4" ht="18.75" customHeight="1">
      <c r="B11" s="46">
        <v>7</v>
      </c>
      <c r="C11" s="45" t="s">
        <v>38</v>
      </c>
      <c r="D11" s="44" t="s">
        <v>45</v>
      </c>
    </row>
    <row r="12" spans="2:4" ht="18.75" customHeight="1">
      <c r="B12" s="46">
        <v>8</v>
      </c>
      <c r="C12" s="45" t="s">
        <v>32</v>
      </c>
      <c r="D12" s="44" t="s">
        <v>69</v>
      </c>
    </row>
    <row r="13" spans="2:4" ht="18.75" customHeight="1">
      <c r="B13" s="46">
        <v>9</v>
      </c>
      <c r="C13" s="45" t="s">
        <v>52</v>
      </c>
      <c r="D13" s="44" t="s">
        <v>53</v>
      </c>
    </row>
    <row r="14" spans="2:4" ht="18.75" customHeight="1">
      <c r="B14" s="46">
        <v>10</v>
      </c>
      <c r="C14" s="47" t="s">
        <v>75</v>
      </c>
      <c r="D14" s="48" t="s">
        <v>76</v>
      </c>
    </row>
    <row r="15" spans="2:4" ht="18.75" customHeight="1">
      <c r="B15" s="46">
        <v>11</v>
      </c>
      <c r="C15" s="45" t="s">
        <v>54</v>
      </c>
      <c r="D15" s="44" t="s">
        <v>68</v>
      </c>
    </row>
    <row r="16" spans="2:4" ht="18.75" customHeight="1">
      <c r="B16" s="46">
        <v>12</v>
      </c>
      <c r="C16" s="45" t="s">
        <v>34</v>
      </c>
      <c r="D16" s="44" t="s">
        <v>67</v>
      </c>
    </row>
    <row r="17" spans="2:4" ht="18.75" customHeight="1">
      <c r="B17" s="46">
        <v>13</v>
      </c>
      <c r="C17" s="45" t="s">
        <v>59</v>
      </c>
      <c r="D17" s="44" t="s">
        <v>60</v>
      </c>
    </row>
    <row r="18" spans="2:4" ht="18.75" customHeight="1">
      <c r="B18" s="46">
        <v>14</v>
      </c>
      <c r="C18" s="47" t="s">
        <v>79</v>
      </c>
      <c r="D18" s="48" t="s">
        <v>80</v>
      </c>
    </row>
    <row r="19" spans="2:4" ht="18.75" customHeight="1">
      <c r="B19" s="46">
        <v>15</v>
      </c>
      <c r="C19" s="45" t="s">
        <v>36</v>
      </c>
      <c r="D19" s="44" t="s">
        <v>46</v>
      </c>
    </row>
    <row r="20" spans="2:4" ht="18.75" customHeight="1">
      <c r="B20" s="46">
        <v>16</v>
      </c>
      <c r="C20" s="45" t="s">
        <v>31</v>
      </c>
      <c r="D20" s="44" t="s">
        <v>30</v>
      </c>
    </row>
    <row r="21" spans="2:4" ht="18.75" customHeight="1">
      <c r="B21" s="46">
        <v>17</v>
      </c>
      <c r="C21" s="47" t="s">
        <v>83</v>
      </c>
      <c r="D21" s="48" t="s">
        <v>84</v>
      </c>
    </row>
    <row r="22" spans="2:4" ht="18.75" customHeight="1">
      <c r="B22" s="46">
        <v>18</v>
      </c>
      <c r="C22" s="47" t="s">
        <v>87</v>
      </c>
      <c r="D22" s="48" t="s">
        <v>88</v>
      </c>
    </row>
    <row r="23" spans="2:4" ht="18.75" customHeight="1">
      <c r="B23" s="46">
        <v>19</v>
      </c>
      <c r="C23" s="45" t="s">
        <v>57</v>
      </c>
      <c r="D23" s="44" t="s">
        <v>58</v>
      </c>
    </row>
    <row r="24" spans="2:4" ht="18.75" customHeight="1">
      <c r="B24" s="46">
        <v>20</v>
      </c>
      <c r="C24" s="47" t="s">
        <v>81</v>
      </c>
      <c r="D24" s="48" t="s">
        <v>82</v>
      </c>
    </row>
    <row r="25" spans="2:4" ht="18.75" customHeight="1">
      <c r="B25" s="46">
        <v>21</v>
      </c>
      <c r="C25" s="45" t="s">
        <v>29</v>
      </c>
      <c r="D25" s="44" t="s">
        <v>66</v>
      </c>
    </row>
    <row r="26" spans="2:5" ht="18.75" customHeight="1">
      <c r="B26" s="46">
        <v>22</v>
      </c>
      <c r="C26" s="47" t="s">
        <v>85</v>
      </c>
      <c r="D26" s="48" t="s">
        <v>86</v>
      </c>
      <c r="E26" t="s">
        <v>72</v>
      </c>
    </row>
    <row r="27" spans="2:4" ht="18.75" customHeight="1">
      <c r="B27" s="46">
        <v>23</v>
      </c>
      <c r="C27" s="45" t="s">
        <v>40</v>
      </c>
      <c r="D27" s="44" t="s">
        <v>39</v>
      </c>
    </row>
    <row r="28" spans="2:4" ht="18.75" customHeight="1">
      <c r="B28" s="46">
        <v>24</v>
      </c>
      <c r="C28" s="45" t="s">
        <v>61</v>
      </c>
      <c r="D28" s="44" t="s">
        <v>62</v>
      </c>
    </row>
    <row r="29" spans="2:4" ht="18.75" customHeight="1">
      <c r="B29" s="46">
        <v>25</v>
      </c>
      <c r="C29" s="45" t="s">
        <v>35</v>
      </c>
      <c r="D29" s="44" t="s">
        <v>47</v>
      </c>
    </row>
    <row r="30" spans="2:4" ht="18.75" customHeight="1">
      <c r="B30" s="46">
        <v>26</v>
      </c>
      <c r="C30" s="45" t="s">
        <v>55</v>
      </c>
      <c r="D30" s="44" t="s">
        <v>56</v>
      </c>
    </row>
    <row r="31" spans="2:4" ht="18.75" customHeight="1">
      <c r="B31" s="46">
        <v>27</v>
      </c>
      <c r="C31" s="45" t="s">
        <v>63</v>
      </c>
      <c r="D31" s="44" t="s">
        <v>64</v>
      </c>
    </row>
    <row r="32" spans="2:4" ht="15">
      <c r="B32" s="46">
        <v>28</v>
      </c>
      <c r="C32" s="47" t="s">
        <v>77</v>
      </c>
      <c r="D32" s="48" t="s">
        <v>78</v>
      </c>
    </row>
    <row r="33" spans="2:4" ht="15">
      <c r="B33" s="46"/>
      <c r="C33" s="45"/>
      <c r="D33" s="44"/>
    </row>
    <row r="34" spans="2:4" ht="15">
      <c r="B34" s="46"/>
      <c r="C34" s="45"/>
      <c r="D34" s="44"/>
    </row>
    <row r="35" spans="2:4" ht="15">
      <c r="B35" s="46"/>
      <c r="C35" s="45"/>
      <c r="D35" s="44"/>
    </row>
    <row r="36" spans="2:4" ht="15">
      <c r="B36" s="46"/>
      <c r="C36" s="45"/>
      <c r="D36" s="44"/>
    </row>
    <row r="37" spans="2:4" ht="15">
      <c r="B37" s="46"/>
      <c r="C37" s="45"/>
      <c r="D37" s="44"/>
    </row>
    <row r="38" spans="2:4" ht="15">
      <c r="B38" s="46"/>
      <c r="C38" s="45"/>
      <c r="D38" s="44"/>
    </row>
    <row r="39" spans="2:4" ht="15">
      <c r="B39" s="46"/>
      <c r="C39" s="45"/>
      <c r="D39" s="44"/>
    </row>
    <row r="40" spans="2:4" ht="15">
      <c r="B40" s="46"/>
      <c r="C40" s="45"/>
      <c r="D40" s="44"/>
    </row>
    <row r="41" spans="2:4" ht="15">
      <c r="B41" s="46"/>
      <c r="C41" s="45"/>
      <c r="D41" s="44"/>
    </row>
    <row r="42" spans="2:4" ht="15">
      <c r="B42" s="46"/>
      <c r="C42" s="45"/>
      <c r="D42" s="44"/>
    </row>
    <row r="43" spans="2:4" ht="15">
      <c r="B43" s="46"/>
      <c r="C43" s="45"/>
      <c r="D43" s="44"/>
    </row>
    <row r="44" spans="3:4" ht="15">
      <c r="C44" s="45"/>
      <c r="D44" s="44"/>
    </row>
    <row r="45" spans="3:4" ht="15">
      <c r="C45" s="45"/>
      <c r="D45" s="44"/>
    </row>
    <row r="46" spans="3:4" ht="15">
      <c r="C46" s="45"/>
      <c r="D46" s="44"/>
    </row>
    <row r="47" spans="3:4" ht="15">
      <c r="C47" s="45"/>
      <c r="D47" s="44"/>
    </row>
    <row r="48" spans="3:4" ht="15">
      <c r="C48" s="45"/>
      <c r="D48" s="44"/>
    </row>
    <row r="49" spans="3:4" ht="15">
      <c r="C49" s="45"/>
      <c r="D49" s="44"/>
    </row>
    <row r="50" spans="3:4" ht="15">
      <c r="C50" s="45"/>
      <c r="D50" s="44"/>
    </row>
    <row r="51" spans="3:4" ht="15">
      <c r="C51" s="45"/>
      <c r="D51" s="44"/>
    </row>
  </sheetData>
  <mergeCells count="2">
    <mergeCell ref="A1:F1"/>
    <mergeCell ref="A3:F3"/>
  </mergeCells>
  <printOptions/>
  <pageMargins left="0.75" right="0.66" top="0.66" bottom="0.76" header="0.4921259845" footer="0.4921259845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4"/>
  <sheetViews>
    <sheetView zoomScale="75" zoomScaleNormal="75" zoomScaleSheetLayoutView="75" workbookViewId="0" topLeftCell="A1">
      <pane ySplit="4" topLeftCell="BM5" activePane="bottomLeft" state="frozen"/>
      <selection pane="topLeft" activeCell="C5" sqref="C5:C6"/>
      <selection pane="bottomLeft" activeCell="A2" sqref="A2"/>
    </sheetView>
  </sheetViews>
  <sheetFormatPr defaultColWidth="9.00390625" defaultRowHeight="12.75"/>
  <cols>
    <col min="1" max="1" width="3.625" style="0" bestFit="1" customWidth="1"/>
    <col min="3" max="3" width="40.625" style="0" bestFit="1" customWidth="1"/>
    <col min="4" max="7" width="12.875" style="7" customWidth="1"/>
  </cols>
  <sheetData>
    <row r="1" spans="2:7" ht="54" customHeight="1">
      <c r="B1" s="70" t="s">
        <v>65</v>
      </c>
      <c r="C1" s="90"/>
      <c r="D1" s="90"/>
      <c r="E1" s="90"/>
      <c r="F1" s="90"/>
      <c r="G1" s="91"/>
    </row>
    <row r="2" ht="19.5" customHeight="1"/>
    <row r="3" spans="2:7" ht="23.25" customHeight="1">
      <c r="B3" s="93" t="s">
        <v>16</v>
      </c>
      <c r="C3" s="94"/>
      <c r="D3" s="34" t="s">
        <v>17</v>
      </c>
      <c r="E3" s="8" t="s">
        <v>18</v>
      </c>
      <c r="F3" s="8" t="s">
        <v>19</v>
      </c>
      <c r="G3" s="8" t="s">
        <v>20</v>
      </c>
    </row>
    <row r="4" spans="2:7" ht="23.25" customHeight="1">
      <c r="B4" s="95"/>
      <c r="C4" s="96"/>
      <c r="D4" s="8">
        <f>D5+D6+D7+D8+D9+D10+D11+D12+D13+D14+D15+D16+D17+D18+D19+D20+D21+D22+D23+D24+D25+D26+D27+D28+D29+D30+D31+D32</f>
        <v>10</v>
      </c>
      <c r="E4" s="8">
        <f>E5+E6+E7+E8+E9+E10+E11+E12+E13+E14+E15+E16+E17+E18+E19+E20+E21+E22+E23+E24+E25+E26+E27+E28+E29+E30+E31+E32</f>
        <v>10</v>
      </c>
      <c r="F4" s="8">
        <f>F5+F6+F7+F8+F9+F10+F11+F12+F13+F14+F15+F16+F17+F18+F19+F20+F21+F22+F23+F24+F25+F26+F27+F28+F29+F30+F31+F32</f>
        <v>19</v>
      </c>
      <c r="G4" s="8"/>
    </row>
    <row r="5" spans="1:7" ht="23.25" customHeight="1">
      <c r="A5">
        <f aca="true" t="shared" si="0" ref="A5:A32">G5</f>
        <v>13</v>
      </c>
      <c r="B5" s="38" t="s">
        <v>35</v>
      </c>
      <c r="C5" s="37" t="s">
        <v>47</v>
      </c>
      <c r="D5" s="34">
        <v>2</v>
      </c>
      <c r="E5" s="34">
        <v>1</v>
      </c>
      <c r="F5" s="34"/>
      <c r="G5" s="8">
        <f aca="true" t="shared" si="1" ref="G5:G32">D5*5+E5*3+F5</f>
        <v>13</v>
      </c>
    </row>
    <row r="6" spans="1:7" ht="23.25" customHeight="1">
      <c r="A6">
        <f t="shared" si="0"/>
        <v>11</v>
      </c>
      <c r="B6" s="38" t="s">
        <v>29</v>
      </c>
      <c r="C6" s="37" t="s">
        <v>66</v>
      </c>
      <c r="D6" s="34">
        <v>2</v>
      </c>
      <c r="E6" s="34"/>
      <c r="F6" s="34">
        <v>1</v>
      </c>
      <c r="G6" s="8">
        <f t="shared" si="1"/>
        <v>11</v>
      </c>
    </row>
    <row r="7" spans="1:7" ht="23.25" customHeight="1">
      <c r="A7">
        <f>G7</f>
        <v>10</v>
      </c>
      <c r="B7" s="38" t="s">
        <v>33</v>
      </c>
      <c r="C7" s="37" t="s">
        <v>70</v>
      </c>
      <c r="D7" s="34">
        <v>2</v>
      </c>
      <c r="E7" s="34"/>
      <c r="F7" s="34"/>
      <c r="G7" s="8">
        <f t="shared" si="1"/>
        <v>10</v>
      </c>
    </row>
    <row r="8" spans="1:7" ht="23.25" customHeight="1">
      <c r="A8">
        <f t="shared" si="0"/>
        <v>8</v>
      </c>
      <c r="B8" s="38" t="s">
        <v>28</v>
      </c>
      <c r="C8" s="37" t="s">
        <v>43</v>
      </c>
      <c r="D8" s="34">
        <v>1</v>
      </c>
      <c r="E8" s="34">
        <v>1</v>
      </c>
      <c r="F8" s="34"/>
      <c r="G8" s="8">
        <f>D8*5+E8*3+F8</f>
        <v>8</v>
      </c>
    </row>
    <row r="9" spans="1:7" ht="23.25" customHeight="1">
      <c r="A9">
        <f t="shared" si="0"/>
        <v>6</v>
      </c>
      <c r="B9" s="38" t="s">
        <v>59</v>
      </c>
      <c r="C9" s="37" t="s">
        <v>60</v>
      </c>
      <c r="D9" s="34">
        <v>1</v>
      </c>
      <c r="E9" s="34"/>
      <c r="F9" s="34">
        <v>1</v>
      </c>
      <c r="G9" s="8">
        <f t="shared" si="1"/>
        <v>6</v>
      </c>
    </row>
    <row r="10" spans="1:7" ht="23.25" customHeight="1">
      <c r="A10">
        <f t="shared" si="0"/>
        <v>5</v>
      </c>
      <c r="B10" s="38" t="s">
        <v>37</v>
      </c>
      <c r="C10" s="37" t="s">
        <v>44</v>
      </c>
      <c r="D10" s="34">
        <v>1</v>
      </c>
      <c r="E10" s="34"/>
      <c r="F10" s="34"/>
      <c r="G10" s="8">
        <f t="shared" si="1"/>
        <v>5</v>
      </c>
    </row>
    <row r="11" spans="1:7" ht="23.25" customHeight="1">
      <c r="A11">
        <f t="shared" si="0"/>
        <v>5</v>
      </c>
      <c r="B11" s="38" t="s">
        <v>34</v>
      </c>
      <c r="C11" s="37" t="s">
        <v>67</v>
      </c>
      <c r="D11" s="34"/>
      <c r="E11" s="34">
        <v>1</v>
      </c>
      <c r="F11" s="34">
        <v>2</v>
      </c>
      <c r="G11" s="8">
        <f t="shared" si="1"/>
        <v>5</v>
      </c>
    </row>
    <row r="12" spans="1:7" ht="23.25" customHeight="1">
      <c r="A12">
        <f t="shared" si="0"/>
        <v>5</v>
      </c>
      <c r="B12" s="38" t="s">
        <v>79</v>
      </c>
      <c r="C12" s="37" t="s">
        <v>80</v>
      </c>
      <c r="D12" s="34">
        <v>1</v>
      </c>
      <c r="E12" s="34"/>
      <c r="F12" s="34"/>
      <c r="G12" s="8">
        <f t="shared" si="1"/>
        <v>5</v>
      </c>
    </row>
    <row r="13" spans="1:7" ht="23.25" customHeight="1">
      <c r="A13">
        <f t="shared" si="0"/>
        <v>4</v>
      </c>
      <c r="B13" s="38" t="s">
        <v>41</v>
      </c>
      <c r="C13" s="37" t="s">
        <v>42</v>
      </c>
      <c r="D13" s="34"/>
      <c r="E13" s="34">
        <v>1</v>
      </c>
      <c r="F13" s="34">
        <v>1</v>
      </c>
      <c r="G13" s="8">
        <f t="shared" si="1"/>
        <v>4</v>
      </c>
    </row>
    <row r="14" spans="1:7" ht="23.25" customHeight="1">
      <c r="A14">
        <f t="shared" si="0"/>
        <v>4</v>
      </c>
      <c r="B14" s="38" t="s">
        <v>32</v>
      </c>
      <c r="C14" s="37" t="s">
        <v>69</v>
      </c>
      <c r="D14" s="34"/>
      <c r="E14" s="34">
        <v>1</v>
      </c>
      <c r="F14" s="34">
        <v>1</v>
      </c>
      <c r="G14" s="8">
        <f t="shared" si="1"/>
        <v>4</v>
      </c>
    </row>
    <row r="15" spans="1:7" ht="23.25" customHeight="1">
      <c r="A15">
        <f t="shared" si="0"/>
        <v>4</v>
      </c>
      <c r="B15" s="38" t="s">
        <v>176</v>
      </c>
      <c r="C15" s="37" t="s">
        <v>64</v>
      </c>
      <c r="D15" s="8"/>
      <c r="E15" s="8">
        <v>1</v>
      </c>
      <c r="F15" s="34">
        <v>1</v>
      </c>
      <c r="G15" s="8">
        <f t="shared" si="1"/>
        <v>4</v>
      </c>
    </row>
    <row r="16" spans="1:7" ht="23.25" customHeight="1">
      <c r="A16">
        <f t="shared" si="0"/>
        <v>4</v>
      </c>
      <c r="B16" s="38" t="s">
        <v>55</v>
      </c>
      <c r="C16" s="37" t="s">
        <v>56</v>
      </c>
      <c r="D16" s="34"/>
      <c r="E16" s="34">
        <v>1</v>
      </c>
      <c r="F16" s="34">
        <v>1</v>
      </c>
      <c r="G16" s="8">
        <f t="shared" si="1"/>
        <v>4</v>
      </c>
    </row>
    <row r="17" spans="1:7" ht="23.25" customHeight="1">
      <c r="A17">
        <f t="shared" si="0"/>
        <v>3</v>
      </c>
      <c r="B17" s="38" t="s">
        <v>73</v>
      </c>
      <c r="C17" s="37" t="s">
        <v>74</v>
      </c>
      <c r="D17" s="34"/>
      <c r="E17" s="34">
        <v>1</v>
      </c>
      <c r="F17" s="34"/>
      <c r="G17" s="8">
        <f t="shared" si="1"/>
        <v>3</v>
      </c>
    </row>
    <row r="18" spans="1:7" ht="23.25" customHeight="1">
      <c r="A18">
        <f t="shared" si="0"/>
        <v>3</v>
      </c>
      <c r="B18" s="38" t="s">
        <v>38</v>
      </c>
      <c r="C18" s="37" t="s">
        <v>45</v>
      </c>
      <c r="D18" s="34"/>
      <c r="E18" s="34">
        <v>1</v>
      </c>
      <c r="F18" s="34"/>
      <c r="G18" s="8">
        <f t="shared" si="1"/>
        <v>3</v>
      </c>
    </row>
    <row r="19" spans="1:7" ht="23.25" customHeight="1">
      <c r="A19">
        <f t="shared" si="0"/>
        <v>3</v>
      </c>
      <c r="B19" s="38" t="s">
        <v>83</v>
      </c>
      <c r="C19" s="37" t="s">
        <v>84</v>
      </c>
      <c r="D19" s="34"/>
      <c r="E19" s="34">
        <v>1</v>
      </c>
      <c r="F19" s="34"/>
      <c r="G19" s="8">
        <f t="shared" si="1"/>
        <v>3</v>
      </c>
    </row>
    <row r="20" spans="1:7" ht="23.25" customHeight="1">
      <c r="A20">
        <f t="shared" si="0"/>
        <v>2</v>
      </c>
      <c r="B20" s="38" t="s">
        <v>31</v>
      </c>
      <c r="C20" s="37" t="s">
        <v>30</v>
      </c>
      <c r="D20" s="34"/>
      <c r="E20" s="34"/>
      <c r="F20" s="34">
        <v>2</v>
      </c>
      <c r="G20" s="8">
        <f t="shared" si="1"/>
        <v>2</v>
      </c>
    </row>
    <row r="21" spans="1:7" ht="23.25" customHeight="1">
      <c r="A21">
        <f t="shared" si="0"/>
        <v>2</v>
      </c>
      <c r="B21" s="38" t="s">
        <v>57</v>
      </c>
      <c r="C21" s="37" t="s">
        <v>58</v>
      </c>
      <c r="D21" s="34"/>
      <c r="E21" s="34"/>
      <c r="F21" s="34">
        <v>2</v>
      </c>
      <c r="G21" s="8">
        <f t="shared" si="1"/>
        <v>2</v>
      </c>
    </row>
    <row r="22" spans="1:7" ht="23.25" customHeight="1">
      <c r="A22">
        <f t="shared" si="0"/>
        <v>1</v>
      </c>
      <c r="B22" s="38" t="s">
        <v>52</v>
      </c>
      <c r="C22" s="37" t="s">
        <v>53</v>
      </c>
      <c r="D22" s="34"/>
      <c r="E22" s="34"/>
      <c r="F22" s="34">
        <v>1</v>
      </c>
      <c r="G22" s="8">
        <f t="shared" si="1"/>
        <v>1</v>
      </c>
    </row>
    <row r="23" spans="1:7" ht="23.25" customHeight="1">
      <c r="A23">
        <f t="shared" si="0"/>
        <v>1</v>
      </c>
      <c r="B23" s="38" t="s">
        <v>54</v>
      </c>
      <c r="C23" s="37" t="s">
        <v>68</v>
      </c>
      <c r="D23" s="34"/>
      <c r="E23" s="34"/>
      <c r="F23" s="34">
        <v>1</v>
      </c>
      <c r="G23" s="8">
        <f t="shared" si="1"/>
        <v>1</v>
      </c>
    </row>
    <row r="24" spans="1:7" ht="23.25" customHeight="1">
      <c r="A24">
        <f t="shared" si="0"/>
        <v>1</v>
      </c>
      <c r="B24" s="38" t="s">
        <v>36</v>
      </c>
      <c r="C24" s="37" t="s">
        <v>46</v>
      </c>
      <c r="D24" s="34"/>
      <c r="E24" s="34"/>
      <c r="F24" s="34">
        <v>1</v>
      </c>
      <c r="G24" s="8">
        <f t="shared" si="1"/>
        <v>1</v>
      </c>
    </row>
    <row r="25" spans="1:7" ht="23.25" customHeight="1">
      <c r="A25">
        <f t="shared" si="0"/>
        <v>1</v>
      </c>
      <c r="B25" s="38" t="s">
        <v>87</v>
      </c>
      <c r="C25" s="37" t="s">
        <v>88</v>
      </c>
      <c r="D25" s="34"/>
      <c r="E25" s="34"/>
      <c r="F25" s="34">
        <v>1</v>
      </c>
      <c r="G25" s="8">
        <f t="shared" si="1"/>
        <v>1</v>
      </c>
    </row>
    <row r="26" spans="1:7" ht="23.25" customHeight="1">
      <c r="A26">
        <f t="shared" si="0"/>
        <v>1</v>
      </c>
      <c r="B26" s="38" t="s">
        <v>81</v>
      </c>
      <c r="C26" s="37" t="s">
        <v>82</v>
      </c>
      <c r="D26" s="34"/>
      <c r="E26" s="34"/>
      <c r="F26" s="34">
        <v>1</v>
      </c>
      <c r="G26" s="8">
        <f t="shared" si="1"/>
        <v>1</v>
      </c>
    </row>
    <row r="27" spans="1:7" ht="23.25" customHeight="1">
      <c r="A27">
        <f t="shared" si="0"/>
        <v>1</v>
      </c>
      <c r="B27" s="38" t="s">
        <v>85</v>
      </c>
      <c r="C27" s="37" t="s">
        <v>86</v>
      </c>
      <c r="D27" s="34"/>
      <c r="E27" s="34"/>
      <c r="F27" s="34">
        <v>1</v>
      </c>
      <c r="G27" s="8">
        <f t="shared" si="1"/>
        <v>1</v>
      </c>
    </row>
    <row r="28" spans="1:7" ht="23.25" customHeight="1">
      <c r="A28">
        <f t="shared" si="0"/>
        <v>1</v>
      </c>
      <c r="B28" s="38" t="s">
        <v>61</v>
      </c>
      <c r="C28" s="37" t="s">
        <v>62</v>
      </c>
      <c r="D28" s="34"/>
      <c r="E28" s="34"/>
      <c r="F28" s="34">
        <v>1</v>
      </c>
      <c r="G28" s="8">
        <f t="shared" si="1"/>
        <v>1</v>
      </c>
    </row>
    <row r="29" spans="1:7" ht="23.25" customHeight="1">
      <c r="A29">
        <f t="shared" si="0"/>
        <v>0</v>
      </c>
      <c r="B29" s="38" t="s">
        <v>73</v>
      </c>
      <c r="C29" s="37" t="s">
        <v>89</v>
      </c>
      <c r="D29" s="34"/>
      <c r="E29" s="34"/>
      <c r="F29" s="34"/>
      <c r="G29" s="8">
        <f t="shared" si="1"/>
        <v>0</v>
      </c>
    </row>
    <row r="30" spans="1:7" ht="23.25" customHeight="1">
      <c r="A30">
        <f t="shared" si="0"/>
        <v>0</v>
      </c>
      <c r="B30" s="38" t="s">
        <v>75</v>
      </c>
      <c r="C30" s="37" t="s">
        <v>76</v>
      </c>
      <c r="D30" s="34"/>
      <c r="E30" s="34"/>
      <c r="F30" s="34"/>
      <c r="G30" s="8">
        <f t="shared" si="1"/>
        <v>0</v>
      </c>
    </row>
    <row r="31" spans="1:7" ht="23.25" customHeight="1">
      <c r="A31">
        <f t="shared" si="0"/>
        <v>0</v>
      </c>
      <c r="B31" s="38" t="s">
        <v>40</v>
      </c>
      <c r="C31" s="37" t="s">
        <v>39</v>
      </c>
      <c r="D31" s="34"/>
      <c r="E31" s="34"/>
      <c r="F31" s="34"/>
      <c r="G31" s="8">
        <f t="shared" si="1"/>
        <v>0</v>
      </c>
    </row>
    <row r="32" spans="1:7" ht="23.25" customHeight="1">
      <c r="A32">
        <f t="shared" si="0"/>
        <v>0</v>
      </c>
      <c r="B32" s="38" t="s">
        <v>77</v>
      </c>
      <c r="C32" s="37" t="s">
        <v>78</v>
      </c>
      <c r="D32" s="34"/>
      <c r="E32" s="34"/>
      <c r="F32" s="34"/>
      <c r="G32" s="8">
        <f t="shared" si="1"/>
        <v>0</v>
      </c>
    </row>
    <row r="33" ht="19.5" customHeight="1"/>
    <row r="34" spans="4:6" ht="19.5" customHeight="1">
      <c r="D34" s="35" t="s">
        <v>48</v>
      </c>
      <c r="E34" s="35" t="s">
        <v>49</v>
      </c>
      <c r="F34" s="35" t="s">
        <v>50</v>
      </c>
    </row>
  </sheetData>
  <mergeCells count="2">
    <mergeCell ref="B1:G1"/>
    <mergeCell ref="B3:C4"/>
  </mergeCells>
  <printOptions/>
  <pageMargins left="0.75" right="0.75" top="0.56" bottom="1" header="0.4921259845" footer="0.4921259845"/>
  <pageSetup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view="pageBreakPreview" zoomScale="60" workbookViewId="0" topLeftCell="A4">
      <selection activeCell="D18" sqref="D18"/>
    </sheetView>
  </sheetViews>
  <sheetFormatPr defaultColWidth="9.00390625" defaultRowHeight="12.75"/>
  <cols>
    <col min="1" max="1" width="3.375" style="1" customWidth="1"/>
    <col min="2" max="4" width="27.25390625" style="1" customWidth="1"/>
    <col min="5" max="16384" width="9.125" style="1" customWidth="1"/>
  </cols>
  <sheetData>
    <row r="1" spans="1:4" ht="52.5" customHeight="1">
      <c r="A1" s="70" t="s">
        <v>65</v>
      </c>
      <c r="B1" s="71"/>
      <c r="C1" s="71"/>
      <c r="D1" s="72"/>
    </row>
    <row r="2" spans="2:4" ht="18.75" customHeight="1">
      <c r="B2" s="2"/>
      <c r="D2" s="73" t="s">
        <v>95</v>
      </c>
    </row>
    <row r="3" spans="2:4" ht="18.75" customHeight="1">
      <c r="B3" s="66" t="str">
        <f>$B$32</f>
        <v>Randýsek Petr</v>
      </c>
      <c r="D3" s="74"/>
    </row>
    <row r="4" spans="1:4" ht="18.75" customHeight="1">
      <c r="A4" s="1">
        <v>1</v>
      </c>
      <c r="B4" s="67"/>
      <c r="D4" s="74"/>
    </row>
    <row r="5" ht="18.75" customHeight="1">
      <c r="B5" s="3" t="s">
        <v>59</v>
      </c>
    </row>
    <row r="6" ht="18.75" customHeight="1">
      <c r="B6" s="4"/>
    </row>
    <row r="7" spans="2:4" ht="18.75" customHeight="1">
      <c r="B7" s="4"/>
      <c r="C7" s="66" t="str">
        <f>$B$33</f>
        <v>Král Vít</v>
      </c>
      <c r="D7" s="13"/>
    </row>
    <row r="8" spans="2:4" ht="18.75" customHeight="1">
      <c r="B8" s="4"/>
      <c r="C8" s="67"/>
      <c r="D8" s="13"/>
    </row>
    <row r="9" spans="2:4" ht="18.75" customHeight="1">
      <c r="B9" s="4"/>
      <c r="C9" s="15" t="s">
        <v>180</v>
      </c>
      <c r="D9" s="13"/>
    </row>
    <row r="10" spans="2:4" ht="18.75" customHeight="1">
      <c r="B10" s="4"/>
      <c r="C10" s="16"/>
      <c r="D10" s="13"/>
    </row>
    <row r="11" spans="2:4" ht="18.75" customHeight="1">
      <c r="B11" s="60" t="str">
        <f>$B$33</f>
        <v>Král Vít</v>
      </c>
      <c r="C11" s="16"/>
      <c r="D11" s="13"/>
    </row>
    <row r="12" spans="1:4" ht="18.75" customHeight="1">
      <c r="A12" s="1">
        <v>2</v>
      </c>
      <c r="B12" s="61"/>
      <c r="C12" s="16"/>
      <c r="D12" s="13"/>
    </row>
    <row r="13" spans="2:4" ht="18.75" customHeight="1">
      <c r="B13" s="5" t="s">
        <v>28</v>
      </c>
      <c r="C13" s="16"/>
      <c r="D13" s="13"/>
    </row>
    <row r="14" spans="3:4" ht="18.75" customHeight="1">
      <c r="C14" s="16"/>
      <c r="D14" s="13"/>
    </row>
    <row r="15" spans="3:4" ht="18.75" customHeight="1">
      <c r="C15" s="16"/>
      <c r="D15" s="64" t="str">
        <f>$B$33</f>
        <v>Král Vít</v>
      </c>
    </row>
    <row r="16" spans="3:4" ht="18.75" customHeight="1" thickBot="1">
      <c r="C16" s="16"/>
      <c r="D16" s="65"/>
    </row>
    <row r="17" spans="3:4" ht="18.75" customHeight="1">
      <c r="C17" s="16"/>
      <c r="D17" s="19" t="s">
        <v>180</v>
      </c>
    </row>
    <row r="18" spans="3:4" ht="18.75" customHeight="1">
      <c r="C18" s="16"/>
      <c r="D18" s="13"/>
    </row>
    <row r="19" spans="2:4" ht="18.75" customHeight="1">
      <c r="B19" s="66" t="str">
        <f>$B$34</f>
        <v>Walter Richard</v>
      </c>
      <c r="C19" s="16"/>
      <c r="D19" s="13"/>
    </row>
    <row r="20" spans="1:4" ht="18.75" customHeight="1">
      <c r="A20" s="1">
        <v>3</v>
      </c>
      <c r="B20" s="67"/>
      <c r="C20" s="16"/>
      <c r="D20" s="13"/>
    </row>
    <row r="21" spans="2:4" ht="18.75" customHeight="1">
      <c r="B21" s="39" t="s">
        <v>32</v>
      </c>
      <c r="C21" s="16"/>
      <c r="D21" s="13"/>
    </row>
    <row r="22" spans="2:4" ht="18.75" customHeight="1">
      <c r="B22" s="4"/>
      <c r="C22" s="16"/>
      <c r="D22" s="13"/>
    </row>
    <row r="23" spans="2:4" ht="18.75" customHeight="1">
      <c r="B23" s="4"/>
      <c r="C23" s="68" t="str">
        <f>$B$35</f>
        <v>Miko Ladislav</v>
      </c>
      <c r="D23" s="13"/>
    </row>
    <row r="24" spans="2:4" ht="18.75" customHeight="1">
      <c r="B24" s="4"/>
      <c r="C24" s="69"/>
      <c r="D24" s="13"/>
    </row>
    <row r="25" spans="2:3" ht="18.75" customHeight="1">
      <c r="B25" s="4"/>
      <c r="C25" s="59">
        <v>0.7583333333333333</v>
      </c>
    </row>
    <row r="26" ht="18.75" customHeight="1">
      <c r="B26" s="4"/>
    </row>
    <row r="27" ht="18.75" customHeight="1">
      <c r="B27" s="60" t="str">
        <f>$B$35</f>
        <v>Miko Ladislav</v>
      </c>
    </row>
    <row r="28" spans="1:2" ht="18.75" customHeight="1">
      <c r="A28" s="1">
        <v>4</v>
      </c>
      <c r="B28" s="61"/>
    </row>
    <row r="29" ht="18.75" customHeight="1">
      <c r="B29" s="5" t="s">
        <v>35</v>
      </c>
    </row>
    <row r="30" ht="35.25" customHeight="1">
      <c r="B30" s="6"/>
    </row>
    <row r="31" spans="2:4" ht="18.75" customHeight="1">
      <c r="B31" s="21" t="s">
        <v>21</v>
      </c>
      <c r="C31" s="21" t="s">
        <v>16</v>
      </c>
      <c r="D31" s="21" t="s">
        <v>22</v>
      </c>
    </row>
    <row r="32" spans="2:4" ht="18.75" customHeight="1">
      <c r="B32" s="22" t="s">
        <v>100</v>
      </c>
      <c r="C32" s="36" t="s">
        <v>60</v>
      </c>
      <c r="D32" s="8"/>
    </row>
    <row r="33" spans="2:4" ht="18.75" customHeight="1">
      <c r="B33" s="22" t="s">
        <v>96</v>
      </c>
      <c r="C33" s="36" t="s">
        <v>97</v>
      </c>
      <c r="D33" s="8"/>
    </row>
    <row r="34" spans="2:4" ht="18.75" customHeight="1">
      <c r="B34" s="22" t="s">
        <v>101</v>
      </c>
      <c r="C34" s="36" t="s">
        <v>102</v>
      </c>
      <c r="D34" s="8"/>
    </row>
    <row r="35" spans="2:4" ht="18.75" customHeight="1">
      <c r="B35" s="22" t="s">
        <v>98</v>
      </c>
      <c r="C35" s="36" t="s">
        <v>99</v>
      </c>
      <c r="D35" s="8"/>
    </row>
  </sheetData>
  <mergeCells count="9">
    <mergeCell ref="A1:D1"/>
    <mergeCell ref="D2:D4"/>
    <mergeCell ref="B3:B4"/>
    <mergeCell ref="C7:C8"/>
    <mergeCell ref="B27:B28"/>
    <mergeCell ref="B11:B12"/>
    <mergeCell ref="D15:D16"/>
    <mergeCell ref="B19:B20"/>
    <mergeCell ref="C23:C24"/>
  </mergeCells>
  <printOptions/>
  <pageMargins left="0.75" right="0.75" top="0.63" bottom="0.62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view="pageBreakPreview" zoomScale="60" workbookViewId="0" topLeftCell="A1">
      <selection activeCell="B2" sqref="B2"/>
    </sheetView>
  </sheetViews>
  <sheetFormatPr defaultColWidth="9.00390625" defaultRowHeight="12.75"/>
  <cols>
    <col min="1" max="1" width="3.375" style="13" customWidth="1"/>
    <col min="2" max="3" width="29.75390625" style="13" bestFit="1" customWidth="1"/>
    <col min="4" max="4" width="26.125" style="13" bestFit="1" customWidth="1"/>
    <col min="5" max="5" width="28.00390625" style="13" bestFit="1" customWidth="1"/>
    <col min="6" max="16384" width="9.125" style="13" customWidth="1"/>
  </cols>
  <sheetData>
    <row r="1" spans="1:5" ht="65.25" customHeight="1">
      <c r="A1" s="81" t="s">
        <v>65</v>
      </c>
      <c r="B1" s="82"/>
      <c r="C1" s="82"/>
      <c r="D1" s="82"/>
      <c r="E1" s="83"/>
    </row>
    <row r="2" spans="1:5" ht="59.25" customHeight="1">
      <c r="A2" s="40"/>
      <c r="B2" s="41"/>
      <c r="C2" s="41"/>
      <c r="D2" s="41"/>
      <c r="E2" s="73" t="s">
        <v>103</v>
      </c>
    </row>
    <row r="3" spans="2:5" ht="23.25" customHeight="1">
      <c r="B3" s="79" t="str">
        <f>$C$35</f>
        <v>Nevečeřal Jiří</v>
      </c>
      <c r="E3" s="84"/>
    </row>
    <row r="4" spans="1:5" ht="23.25" customHeight="1">
      <c r="A4" s="13">
        <v>1</v>
      </c>
      <c r="B4" s="80"/>
      <c r="C4" s="14"/>
      <c r="E4" s="84"/>
    </row>
    <row r="5" spans="2:3" ht="23.25" customHeight="1">
      <c r="B5" s="15" t="s">
        <v>55</v>
      </c>
      <c r="C5" s="79" t="str">
        <f>$C$35</f>
        <v>Nevečeřal Jiří</v>
      </c>
    </row>
    <row r="6" spans="2:3" ht="23.25" customHeight="1">
      <c r="B6" s="16"/>
      <c r="C6" s="80"/>
    </row>
    <row r="7" spans="2:3" ht="23.25" customHeight="1">
      <c r="B7" s="75" t="str">
        <f>$C$36</f>
        <v>Polcar Jan</v>
      </c>
      <c r="C7" s="15" t="s">
        <v>179</v>
      </c>
    </row>
    <row r="8" spans="1:8" ht="23.25" customHeight="1">
      <c r="A8" s="13">
        <v>2</v>
      </c>
      <c r="B8" s="76"/>
      <c r="C8" s="16"/>
      <c r="H8" s="18"/>
    </row>
    <row r="9" spans="2:4" ht="23.25" customHeight="1">
      <c r="B9" s="17" t="s">
        <v>176</v>
      </c>
      <c r="C9" s="16"/>
      <c r="D9" s="79" t="str">
        <f>$C$38</f>
        <v>Sojka Tomáš</v>
      </c>
    </row>
    <row r="10" spans="2:4" ht="23.25" customHeight="1">
      <c r="B10" s="20"/>
      <c r="C10" s="16"/>
      <c r="D10" s="80"/>
    </row>
    <row r="11" spans="2:4" ht="23.25" customHeight="1">
      <c r="B11" s="79" t="str">
        <f>$C$37</f>
        <v>Šťastný Marek</v>
      </c>
      <c r="C11" s="16"/>
      <c r="D11" s="15" t="s">
        <v>191</v>
      </c>
    </row>
    <row r="12" spans="1:4" ht="23.25" customHeight="1">
      <c r="A12" s="13">
        <v>3</v>
      </c>
      <c r="B12" s="80"/>
      <c r="C12" s="16"/>
      <c r="D12" s="16"/>
    </row>
    <row r="13" spans="2:4" ht="23.25" customHeight="1">
      <c r="B13" s="15" t="s">
        <v>75</v>
      </c>
      <c r="C13" s="75" t="str">
        <f>$C$38</f>
        <v>Sojka Tomáš</v>
      </c>
      <c r="D13" s="16"/>
    </row>
    <row r="14" spans="2:4" ht="23.25" customHeight="1">
      <c r="B14" s="16"/>
      <c r="C14" s="76"/>
      <c r="D14" s="16"/>
    </row>
    <row r="15" spans="2:4" ht="23.25" customHeight="1">
      <c r="B15" s="75" t="str">
        <f>$C$38</f>
        <v>Sojka Tomáš</v>
      </c>
      <c r="C15" s="17" t="s">
        <v>180</v>
      </c>
      <c r="D15" s="16"/>
    </row>
    <row r="16" spans="1:4" ht="23.25" customHeight="1">
      <c r="A16" s="13">
        <v>4</v>
      </c>
      <c r="B16" s="76"/>
      <c r="D16" s="16"/>
    </row>
    <row r="17" spans="2:5" ht="23.25" customHeight="1">
      <c r="B17" s="17" t="s">
        <v>34</v>
      </c>
      <c r="D17" s="16"/>
      <c r="E17" s="64" t="str">
        <f>$C$40</f>
        <v>Uherek František</v>
      </c>
    </row>
    <row r="18" spans="4:5" ht="23.25" customHeight="1" thickBot="1">
      <c r="D18" s="16"/>
      <c r="E18" s="65"/>
    </row>
    <row r="19" spans="2:5" ht="23.25" customHeight="1">
      <c r="B19" s="79" t="str">
        <f>$C$39</f>
        <v>Kopal Jiří</v>
      </c>
      <c r="D19" s="16"/>
      <c r="E19" s="19" t="s">
        <v>212</v>
      </c>
    </row>
    <row r="20" spans="1:4" ht="23.25" customHeight="1">
      <c r="A20" s="13">
        <v>5</v>
      </c>
      <c r="B20" s="80"/>
      <c r="D20" s="16"/>
    </row>
    <row r="21" spans="2:4" ht="23.25" customHeight="1">
      <c r="B21" s="15" t="s">
        <v>55</v>
      </c>
      <c r="C21" s="79" t="str">
        <f>$C$40</f>
        <v>Uherek František</v>
      </c>
      <c r="D21" s="16"/>
    </row>
    <row r="22" spans="2:4" ht="23.25" customHeight="1">
      <c r="B22" s="16"/>
      <c r="C22" s="80"/>
      <c r="D22" s="16"/>
    </row>
    <row r="23" spans="2:4" ht="23.25" customHeight="1">
      <c r="B23" s="75" t="str">
        <f>$C$40</f>
        <v>Uherek František</v>
      </c>
      <c r="C23" s="15" t="s">
        <v>183</v>
      </c>
      <c r="D23" s="16"/>
    </row>
    <row r="24" spans="1:4" ht="23.25" customHeight="1">
      <c r="A24" s="13">
        <v>6</v>
      </c>
      <c r="B24" s="76"/>
      <c r="C24" s="16"/>
      <c r="D24" s="16"/>
    </row>
    <row r="25" spans="2:4" ht="23.25" customHeight="1">
      <c r="B25" s="17" t="s">
        <v>35</v>
      </c>
      <c r="C25" s="16"/>
      <c r="D25" s="77" t="str">
        <f>$C$40</f>
        <v>Uherek František</v>
      </c>
    </row>
    <row r="26" spans="2:4" ht="23.25" customHeight="1">
      <c r="B26" s="20"/>
      <c r="C26" s="16"/>
      <c r="D26" s="78"/>
    </row>
    <row r="27" spans="2:4" ht="23.25" customHeight="1">
      <c r="B27" s="79" t="str">
        <f>$C$41</f>
        <v>Šachaldajev Ruslan</v>
      </c>
      <c r="C27" s="16"/>
      <c r="D27" s="17" t="s">
        <v>206</v>
      </c>
    </row>
    <row r="28" spans="1:3" ht="23.25" customHeight="1">
      <c r="A28" s="13">
        <v>7</v>
      </c>
      <c r="B28" s="80"/>
      <c r="C28" s="16"/>
    </row>
    <row r="29" spans="2:3" ht="23.25" customHeight="1">
      <c r="B29" s="15" t="s">
        <v>81</v>
      </c>
      <c r="C29" s="77" t="str">
        <f>$C$41</f>
        <v>Šachaldajev Ruslan</v>
      </c>
    </row>
    <row r="30" spans="2:3" ht="23.25" customHeight="1">
      <c r="B30" s="16"/>
      <c r="C30" s="78"/>
    </row>
    <row r="31" spans="2:3" ht="23.25" customHeight="1">
      <c r="B31" s="75" t="str">
        <f>$C$42</f>
        <v>Humpolec Petr</v>
      </c>
      <c r="C31" s="17" t="s">
        <v>184</v>
      </c>
    </row>
    <row r="32" spans="1:3" ht="23.25" customHeight="1">
      <c r="A32" s="13">
        <v>8</v>
      </c>
      <c r="B32" s="76"/>
      <c r="C32" s="20"/>
    </row>
    <row r="33" spans="2:3" ht="23.25" customHeight="1">
      <c r="B33" s="17" t="s">
        <v>36</v>
      </c>
      <c r="C33" s="20"/>
    </row>
    <row r="34" spans="3:5" ht="18.75" customHeight="1">
      <c r="C34" s="21" t="s">
        <v>21</v>
      </c>
      <c r="D34" s="21" t="s">
        <v>16</v>
      </c>
      <c r="E34" s="21" t="s">
        <v>22</v>
      </c>
    </row>
    <row r="35" spans="3:5" ht="18.75" customHeight="1">
      <c r="C35" s="22" t="s">
        <v>108</v>
      </c>
      <c r="D35" s="21" t="s">
        <v>107</v>
      </c>
      <c r="E35" s="21" t="s">
        <v>26</v>
      </c>
    </row>
    <row r="36" spans="3:5" ht="18.75" customHeight="1">
      <c r="C36" s="22" t="s">
        <v>109</v>
      </c>
      <c r="D36" s="21" t="s">
        <v>64</v>
      </c>
      <c r="E36" s="21" t="s">
        <v>27</v>
      </c>
    </row>
    <row r="37" spans="3:5" ht="18.75" customHeight="1">
      <c r="C37" s="22" t="s">
        <v>112</v>
      </c>
      <c r="D37" s="21" t="s">
        <v>76</v>
      </c>
      <c r="E37" s="21" t="s">
        <v>25</v>
      </c>
    </row>
    <row r="38" spans="3:5" ht="18.75" customHeight="1">
      <c r="C38" s="22" t="s">
        <v>110</v>
      </c>
      <c r="D38" s="21" t="s">
        <v>94</v>
      </c>
      <c r="E38" s="21" t="s">
        <v>24</v>
      </c>
    </row>
    <row r="39" spans="3:5" ht="18.75" customHeight="1">
      <c r="C39" s="22" t="s">
        <v>106</v>
      </c>
      <c r="D39" s="21" t="s">
        <v>107</v>
      </c>
      <c r="E39" s="21" t="s">
        <v>23</v>
      </c>
    </row>
    <row r="40" spans="3:5" ht="18.75" customHeight="1">
      <c r="C40" s="22" t="s">
        <v>113</v>
      </c>
      <c r="D40" s="21" t="s">
        <v>99</v>
      </c>
      <c r="E40" s="21" t="s">
        <v>51</v>
      </c>
    </row>
    <row r="41" spans="3:5" ht="18.75" customHeight="1">
      <c r="C41" s="22" t="s">
        <v>111</v>
      </c>
      <c r="D41" s="21" t="s">
        <v>82</v>
      </c>
      <c r="E41" s="21" t="s">
        <v>178</v>
      </c>
    </row>
    <row r="42" spans="3:5" ht="18.75" customHeight="1">
      <c r="C42" s="22" t="s">
        <v>104</v>
      </c>
      <c r="D42" s="21" t="s">
        <v>105</v>
      </c>
      <c r="E42" s="21" t="s">
        <v>177</v>
      </c>
    </row>
    <row r="43" spans="3:5" ht="15">
      <c r="C43" s="20"/>
      <c r="D43" s="20"/>
      <c r="E43" s="20"/>
    </row>
  </sheetData>
  <mergeCells count="17">
    <mergeCell ref="A1:E1"/>
    <mergeCell ref="E2:E4"/>
    <mergeCell ref="B3:B4"/>
    <mergeCell ref="C5:C6"/>
    <mergeCell ref="B7:B8"/>
    <mergeCell ref="D9:D10"/>
    <mergeCell ref="B11:B12"/>
    <mergeCell ref="C13:C14"/>
    <mergeCell ref="B15:B16"/>
    <mergeCell ref="E17:E18"/>
    <mergeCell ref="B19:B20"/>
    <mergeCell ref="C21:C22"/>
    <mergeCell ref="B31:B32"/>
    <mergeCell ref="B23:B24"/>
    <mergeCell ref="D25:D26"/>
    <mergeCell ref="B27:B28"/>
    <mergeCell ref="C29:C30"/>
  </mergeCells>
  <printOptions/>
  <pageMargins left="0.75" right="0.75" top="0.6" bottom="0.66" header="0.4921259845" footer="0.4921259845"/>
  <pageSetup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view="pageBreakPreview" zoomScale="60" workbookViewId="0" topLeftCell="A7">
      <selection activeCell="B3" sqref="B3"/>
    </sheetView>
  </sheetViews>
  <sheetFormatPr defaultColWidth="9.00390625" defaultRowHeight="12.75"/>
  <cols>
    <col min="1" max="1" width="3.375" style="13" customWidth="1"/>
    <col min="2" max="2" width="24.375" style="13" customWidth="1"/>
    <col min="3" max="4" width="24.375" style="13" bestFit="1" customWidth="1"/>
    <col min="5" max="5" width="26.875" style="13" bestFit="1" customWidth="1"/>
    <col min="6" max="16384" width="9.125" style="13" customWidth="1"/>
  </cols>
  <sheetData>
    <row r="1" spans="1:5" ht="54" customHeight="1">
      <c r="A1" s="85" t="s">
        <v>65</v>
      </c>
      <c r="B1" s="86"/>
      <c r="C1" s="86"/>
      <c r="D1" s="86"/>
      <c r="E1" s="87"/>
    </row>
    <row r="2" spans="1:5" ht="46.5" customHeight="1">
      <c r="A2" s="20"/>
      <c r="B2" s="14"/>
      <c r="C2" s="14"/>
      <c r="E2" s="73" t="s">
        <v>114</v>
      </c>
    </row>
    <row r="3" spans="1:5" ht="23.25" customHeight="1">
      <c r="A3" s="20"/>
      <c r="B3" s="23"/>
      <c r="C3" s="79" t="str">
        <f>$C$38</f>
        <v>Štěpánek Jan</v>
      </c>
      <c r="E3" s="74"/>
    </row>
    <row r="4" spans="1:5" ht="23.25" customHeight="1">
      <c r="A4" s="20"/>
      <c r="B4" s="25" t="s">
        <v>23</v>
      </c>
      <c r="C4" s="80"/>
      <c r="E4" s="74"/>
    </row>
    <row r="5" spans="1:3" ht="23.25" customHeight="1">
      <c r="A5" s="20"/>
      <c r="B5" s="20"/>
      <c r="C5" s="15" t="s">
        <v>176</v>
      </c>
    </row>
    <row r="6" spans="1:3" ht="23.25" customHeight="1">
      <c r="A6" s="20"/>
      <c r="B6" s="24"/>
      <c r="C6" s="16"/>
    </row>
    <row r="7" spans="2:4" ht="23.25" customHeight="1">
      <c r="B7" s="17"/>
      <c r="C7" s="16"/>
      <c r="D7" s="79" t="str">
        <f>$C$39</f>
        <v>Moudrý Marek</v>
      </c>
    </row>
    <row r="8" spans="3:4" ht="23.25" customHeight="1">
      <c r="C8" s="16"/>
      <c r="D8" s="80"/>
    </row>
    <row r="9" spans="3:4" ht="23.25" customHeight="1">
      <c r="C9" s="16"/>
      <c r="D9" s="15" t="s">
        <v>202</v>
      </c>
    </row>
    <row r="10" spans="1:4" ht="23.25" customHeight="1">
      <c r="A10" s="26"/>
      <c r="B10" s="14"/>
      <c r="C10" s="16"/>
      <c r="D10" s="16"/>
    </row>
    <row r="11" spans="1:4" ht="23.25" customHeight="1">
      <c r="A11" s="26"/>
      <c r="B11" s="23"/>
      <c r="C11" s="75" t="str">
        <f>$C$39</f>
        <v>Moudrý Marek</v>
      </c>
      <c r="D11" s="16"/>
    </row>
    <row r="12" spans="1:4" ht="23.25" customHeight="1">
      <c r="A12" s="26"/>
      <c r="B12" s="26" t="s">
        <v>51</v>
      </c>
      <c r="C12" s="76"/>
      <c r="D12" s="16"/>
    </row>
    <row r="13" spans="1:4" ht="23.25" customHeight="1">
      <c r="A13" s="26"/>
      <c r="B13" s="20"/>
      <c r="C13" s="17" t="s">
        <v>55</v>
      </c>
      <c r="D13" s="16"/>
    </row>
    <row r="14" spans="1:4" ht="23.25" customHeight="1">
      <c r="A14" s="26"/>
      <c r="B14" s="24"/>
      <c r="D14" s="16"/>
    </row>
    <row r="15" spans="1:5" ht="23.25" customHeight="1">
      <c r="A15" s="25"/>
      <c r="B15" s="17"/>
      <c r="D15" s="16"/>
      <c r="E15" s="64" t="str">
        <f>$C$34</f>
        <v>Chládek Zdeněk</v>
      </c>
    </row>
    <row r="16" spans="1:5" ht="23.25" customHeight="1" thickBot="1">
      <c r="A16" s="25"/>
      <c r="D16" s="16"/>
      <c r="E16" s="65"/>
    </row>
    <row r="17" spans="1:5" ht="23.25" customHeight="1">
      <c r="A17" s="25"/>
      <c r="B17" s="79" t="str">
        <f>$C$34</f>
        <v>Chládek Zdeněk</v>
      </c>
      <c r="D17" s="16"/>
      <c r="E17" s="19" t="s">
        <v>180</v>
      </c>
    </row>
    <row r="18" spans="1:4" ht="23.25" customHeight="1">
      <c r="A18" s="25" t="s">
        <v>26</v>
      </c>
      <c r="B18" s="80"/>
      <c r="D18" s="16"/>
    </row>
    <row r="19" spans="1:4" ht="23.25" customHeight="1">
      <c r="A19" s="25"/>
      <c r="B19" s="15" t="s">
        <v>35</v>
      </c>
      <c r="C19" s="79" t="str">
        <f>$C$34</f>
        <v>Chládek Zdeněk</v>
      </c>
      <c r="D19" s="16"/>
    </row>
    <row r="20" spans="1:4" ht="23.25" customHeight="1">
      <c r="A20" s="25"/>
      <c r="B20" s="16"/>
      <c r="C20" s="80"/>
      <c r="D20" s="16"/>
    </row>
    <row r="21" spans="1:4" ht="23.25" customHeight="1">
      <c r="A21" s="25"/>
      <c r="B21" s="75" t="str">
        <f>$C$35</f>
        <v>Torák Roman</v>
      </c>
      <c r="C21" s="15" t="s">
        <v>185</v>
      </c>
      <c r="D21" s="16"/>
    </row>
    <row r="22" spans="1:4" ht="23.25" customHeight="1">
      <c r="A22" s="25" t="s">
        <v>27</v>
      </c>
      <c r="B22" s="76"/>
      <c r="C22" s="16"/>
      <c r="D22" s="16"/>
    </row>
    <row r="23" spans="1:4" ht="23.25" customHeight="1">
      <c r="A23" s="25"/>
      <c r="B23" s="17" t="s">
        <v>79</v>
      </c>
      <c r="C23" s="16"/>
      <c r="D23" s="77" t="str">
        <f>$C$34</f>
        <v>Chládek Zdeněk</v>
      </c>
    </row>
    <row r="24" spans="1:4" ht="23.25" customHeight="1">
      <c r="A24" s="25"/>
      <c r="B24" s="20"/>
      <c r="C24" s="16"/>
      <c r="D24" s="78"/>
    </row>
    <row r="25" spans="1:4" ht="23.25" customHeight="1">
      <c r="A25" s="25"/>
      <c r="B25" s="79" t="str">
        <f>$C$36</f>
        <v>Pelikan Václav</v>
      </c>
      <c r="C25" s="16"/>
      <c r="D25" s="17" t="s">
        <v>180</v>
      </c>
    </row>
    <row r="26" spans="1:3" ht="23.25" customHeight="1">
      <c r="A26" s="25" t="s">
        <v>25</v>
      </c>
      <c r="B26" s="80"/>
      <c r="C26" s="16"/>
    </row>
    <row r="27" spans="1:3" ht="23.25" customHeight="1">
      <c r="A27" s="25"/>
      <c r="B27" s="15" t="s">
        <v>36</v>
      </c>
      <c r="C27" s="77" t="str">
        <f>$C$37</f>
        <v>Duraj Petr</v>
      </c>
    </row>
    <row r="28" spans="1:3" ht="23.25" customHeight="1">
      <c r="A28" s="25"/>
      <c r="B28" s="16"/>
      <c r="C28" s="78"/>
    </row>
    <row r="29" spans="1:3" ht="23.25" customHeight="1">
      <c r="A29" s="25"/>
      <c r="B29" s="75" t="str">
        <f>$C$37</f>
        <v>Duraj Petr</v>
      </c>
      <c r="C29" s="17" t="s">
        <v>185</v>
      </c>
    </row>
    <row r="30" spans="1:3" ht="23.25" customHeight="1">
      <c r="A30" s="25" t="s">
        <v>24</v>
      </c>
      <c r="B30" s="76"/>
      <c r="C30" s="20"/>
    </row>
    <row r="31" spans="1:3" ht="23.25" customHeight="1">
      <c r="A31" s="25"/>
      <c r="B31" s="17" t="s">
        <v>31</v>
      </c>
      <c r="C31" s="20"/>
    </row>
    <row r="32" ht="26.25" customHeight="1">
      <c r="C32" s="20"/>
    </row>
    <row r="33" spans="3:5" ht="19.5" customHeight="1">
      <c r="C33" s="21" t="s">
        <v>21</v>
      </c>
      <c r="D33" s="21" t="s">
        <v>16</v>
      </c>
      <c r="E33" s="21" t="s">
        <v>22</v>
      </c>
    </row>
    <row r="34" spans="3:5" ht="19.5" customHeight="1">
      <c r="C34" s="22" t="s">
        <v>116</v>
      </c>
      <c r="D34" s="36" t="s">
        <v>99</v>
      </c>
      <c r="E34" s="21" t="s">
        <v>26</v>
      </c>
    </row>
    <row r="35" spans="3:5" ht="19.5" customHeight="1">
      <c r="C35" s="22" t="s">
        <v>121</v>
      </c>
      <c r="D35" s="36" t="s">
        <v>80</v>
      </c>
      <c r="E35" s="21" t="s">
        <v>27</v>
      </c>
    </row>
    <row r="36" spans="3:5" ht="19.5" customHeight="1">
      <c r="C36" s="22" t="s">
        <v>118</v>
      </c>
      <c r="D36" s="36" t="s">
        <v>119</v>
      </c>
      <c r="E36" s="21" t="s">
        <v>25</v>
      </c>
    </row>
    <row r="37" spans="3:5" ht="19.5" customHeight="1">
      <c r="C37" s="22" t="s">
        <v>115</v>
      </c>
      <c r="D37" s="36" t="s">
        <v>30</v>
      </c>
      <c r="E37" s="21" t="s">
        <v>24</v>
      </c>
    </row>
    <row r="38" spans="3:5" ht="19.5" customHeight="1">
      <c r="C38" s="22" t="s">
        <v>120</v>
      </c>
      <c r="D38" s="36" t="s">
        <v>64</v>
      </c>
      <c r="E38" s="21" t="s">
        <v>23</v>
      </c>
    </row>
    <row r="39" spans="3:5" ht="19.5" customHeight="1">
      <c r="C39" s="22" t="s">
        <v>117</v>
      </c>
      <c r="D39" s="36" t="s">
        <v>107</v>
      </c>
      <c r="E39" s="21" t="s">
        <v>51</v>
      </c>
    </row>
    <row r="40" spans="3:5" ht="17.25" customHeight="1">
      <c r="C40" s="31"/>
      <c r="D40" s="32"/>
      <c r="E40" s="32"/>
    </row>
    <row r="41" spans="3:5" ht="15">
      <c r="C41" s="20"/>
      <c r="D41" s="20"/>
      <c r="E41" s="20"/>
    </row>
  </sheetData>
  <mergeCells count="13">
    <mergeCell ref="A1:E1"/>
    <mergeCell ref="E2:E4"/>
    <mergeCell ref="C3:C4"/>
    <mergeCell ref="D7:D8"/>
    <mergeCell ref="C11:C12"/>
    <mergeCell ref="E15:E16"/>
    <mergeCell ref="B17:B18"/>
    <mergeCell ref="C19:C20"/>
    <mergeCell ref="B29:B30"/>
    <mergeCell ref="B21:B22"/>
    <mergeCell ref="D23:D24"/>
    <mergeCell ref="B25:B26"/>
    <mergeCell ref="C27:C28"/>
  </mergeCells>
  <printOptions/>
  <pageMargins left="0.75" right="0.75" top="0.63" bottom="0.66" header="0.4921259845" footer="0.4921259845"/>
  <pageSetup fitToHeight="1" fitToWidth="1"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view="pageBreakPreview" zoomScale="60" workbookViewId="0" topLeftCell="A10">
      <selection activeCell="E20" sqref="E20"/>
    </sheetView>
  </sheetViews>
  <sheetFormatPr defaultColWidth="9.00390625" defaultRowHeight="12.75"/>
  <cols>
    <col min="1" max="1" width="3.375" style="13" customWidth="1"/>
    <col min="2" max="3" width="28.375" style="13" bestFit="1" customWidth="1"/>
    <col min="4" max="4" width="23.00390625" style="13" customWidth="1"/>
    <col min="5" max="5" width="22.625" style="13" customWidth="1"/>
    <col min="6" max="16384" width="9.125" style="13" customWidth="1"/>
  </cols>
  <sheetData>
    <row r="1" spans="1:5" ht="46.5" customHeight="1">
      <c r="A1" s="81" t="s">
        <v>65</v>
      </c>
      <c r="B1" s="82"/>
      <c r="C1" s="82"/>
      <c r="D1" s="82"/>
      <c r="E1" s="83"/>
    </row>
    <row r="2" spans="1:5" ht="46.5" customHeight="1">
      <c r="A2" s="40"/>
      <c r="B2" s="41"/>
      <c r="C2" s="41"/>
      <c r="D2" s="41"/>
      <c r="E2" s="73" t="s">
        <v>124</v>
      </c>
    </row>
    <row r="3" spans="2:5" ht="21" customHeight="1">
      <c r="B3" s="79" t="str">
        <f>$C$35</f>
        <v>Náprstek Michal</v>
      </c>
      <c r="E3" s="84"/>
    </row>
    <row r="4" spans="1:5" ht="21" customHeight="1">
      <c r="A4" s="13">
        <v>1</v>
      </c>
      <c r="B4" s="80"/>
      <c r="C4" s="14"/>
      <c r="E4" s="84"/>
    </row>
    <row r="5" spans="2:3" ht="21" customHeight="1">
      <c r="B5" s="15" t="s">
        <v>33</v>
      </c>
      <c r="C5" s="79" t="str">
        <f>$C$36</f>
        <v>Velký Evžen</v>
      </c>
    </row>
    <row r="6" spans="2:3" ht="21" customHeight="1">
      <c r="B6" s="16"/>
      <c r="C6" s="80"/>
    </row>
    <row r="7" spans="2:3" ht="21" customHeight="1">
      <c r="B7" s="75" t="str">
        <f>$C$36</f>
        <v>Velký Evžen</v>
      </c>
      <c r="C7" s="15" t="s">
        <v>186</v>
      </c>
    </row>
    <row r="8" spans="1:8" ht="21" customHeight="1">
      <c r="A8" s="13">
        <v>2</v>
      </c>
      <c r="B8" s="76"/>
      <c r="C8" s="16"/>
      <c r="H8" s="18"/>
    </row>
    <row r="9" spans="2:4" ht="21" customHeight="1">
      <c r="B9" s="17" t="s">
        <v>34</v>
      </c>
      <c r="C9" s="16"/>
      <c r="D9" s="79" t="str">
        <f>$C$38</f>
        <v>Horvath Patrik</v>
      </c>
    </row>
    <row r="10" spans="2:4" ht="21" customHeight="1">
      <c r="B10" s="20"/>
      <c r="C10" s="16"/>
      <c r="D10" s="80"/>
    </row>
    <row r="11" spans="2:4" ht="21" customHeight="1">
      <c r="B11" s="79" t="str">
        <f>$C$37</f>
        <v>Lukšík Michal</v>
      </c>
      <c r="C11" s="16"/>
      <c r="D11" s="15" t="s">
        <v>207</v>
      </c>
    </row>
    <row r="12" spans="1:4" ht="21" customHeight="1">
      <c r="A12" s="13">
        <v>3</v>
      </c>
      <c r="B12" s="80"/>
      <c r="C12" s="16"/>
      <c r="D12" s="16"/>
    </row>
    <row r="13" spans="2:4" ht="21" customHeight="1">
      <c r="B13" s="15" t="s">
        <v>57</v>
      </c>
      <c r="C13" s="75" t="str">
        <f>$C$38</f>
        <v>Horvath Patrik</v>
      </c>
      <c r="D13" s="16"/>
    </row>
    <row r="14" spans="2:4" ht="21" customHeight="1">
      <c r="B14" s="16"/>
      <c r="C14" s="76"/>
      <c r="D14" s="16"/>
    </row>
    <row r="15" spans="2:4" ht="21" customHeight="1">
      <c r="B15" s="75" t="str">
        <f>$C$38</f>
        <v>Horvath Patrik</v>
      </c>
      <c r="C15" s="17" t="s">
        <v>187</v>
      </c>
      <c r="D15" s="16"/>
    </row>
    <row r="16" spans="1:4" ht="21" customHeight="1">
      <c r="A16" s="13">
        <v>4</v>
      </c>
      <c r="B16" s="76"/>
      <c r="D16" s="16"/>
    </row>
    <row r="17" spans="2:5" ht="21" customHeight="1">
      <c r="B17" s="17" t="s">
        <v>41</v>
      </c>
      <c r="D17" s="16"/>
      <c r="E17" s="64" t="str">
        <f>$C$41</f>
        <v>Mertl Pavel</v>
      </c>
    </row>
    <row r="18" spans="4:5" ht="21" customHeight="1" thickBot="1">
      <c r="D18" s="16"/>
      <c r="E18" s="65"/>
    </row>
    <row r="19" spans="2:5" ht="21" customHeight="1">
      <c r="B19" s="79" t="str">
        <f>$C$39</f>
        <v>Koszechy Adam</v>
      </c>
      <c r="D19" s="16"/>
      <c r="E19" s="19" t="s">
        <v>213</v>
      </c>
    </row>
    <row r="20" spans="1:4" ht="21" customHeight="1">
      <c r="A20" s="13">
        <v>5</v>
      </c>
      <c r="B20" s="80"/>
      <c r="D20" s="16"/>
    </row>
    <row r="21" spans="2:4" ht="21" customHeight="1">
      <c r="B21" s="15" t="s">
        <v>61</v>
      </c>
      <c r="C21" s="79" t="str">
        <f>$C$39</f>
        <v>Koszechy Adam</v>
      </c>
      <c r="D21" s="16"/>
    </row>
    <row r="22" spans="2:4" ht="21" customHeight="1">
      <c r="B22" s="16"/>
      <c r="C22" s="80"/>
      <c r="D22" s="16"/>
    </row>
    <row r="23" spans="2:4" ht="21" customHeight="1">
      <c r="B23" s="75" t="str">
        <f>$C$40</f>
        <v>Kampo Jan</v>
      </c>
      <c r="C23" s="15" t="s">
        <v>188</v>
      </c>
      <c r="D23" s="16"/>
    </row>
    <row r="24" spans="1:4" ht="21" customHeight="1">
      <c r="A24" s="13">
        <v>6</v>
      </c>
      <c r="B24" s="76"/>
      <c r="C24" s="16"/>
      <c r="D24" s="16"/>
    </row>
    <row r="25" spans="2:4" ht="21" customHeight="1">
      <c r="B25" s="17" t="s">
        <v>36</v>
      </c>
      <c r="C25" s="16"/>
      <c r="D25" s="77" t="str">
        <f>$C$41</f>
        <v>Mertl Pavel</v>
      </c>
    </row>
    <row r="26" spans="2:4" ht="21" customHeight="1">
      <c r="B26" s="20"/>
      <c r="C26" s="16"/>
      <c r="D26" s="78"/>
    </row>
    <row r="27" spans="2:4" ht="21" customHeight="1">
      <c r="B27" s="79" t="str">
        <f>$C$41</f>
        <v>Mertl Pavel</v>
      </c>
      <c r="C27" s="16"/>
      <c r="D27" s="17" t="s">
        <v>201</v>
      </c>
    </row>
    <row r="28" spans="1:3" ht="21" customHeight="1">
      <c r="A28" s="13">
        <v>7</v>
      </c>
      <c r="B28" s="80"/>
      <c r="C28" s="16"/>
    </row>
    <row r="29" spans="2:3" ht="21" customHeight="1">
      <c r="B29" s="15" t="s">
        <v>29</v>
      </c>
      <c r="C29" s="77" t="str">
        <f>$C$41</f>
        <v>Mertl Pavel</v>
      </c>
    </row>
    <row r="30" spans="2:3" ht="21" customHeight="1">
      <c r="B30" s="16"/>
      <c r="C30" s="78"/>
    </row>
    <row r="31" spans="2:3" ht="21" customHeight="1">
      <c r="B31" s="75" t="str">
        <f>$C$42</f>
        <v>Havel Ladislav</v>
      </c>
      <c r="C31" s="17" t="s">
        <v>180</v>
      </c>
    </row>
    <row r="32" spans="1:3" ht="21" customHeight="1">
      <c r="A32" s="13">
        <v>8</v>
      </c>
      <c r="B32" s="76"/>
      <c r="C32" s="20"/>
    </row>
    <row r="33" spans="2:3" ht="21" customHeight="1">
      <c r="B33" s="17" t="s">
        <v>37</v>
      </c>
      <c r="C33" s="20"/>
    </row>
    <row r="34" spans="3:5" ht="18.75" customHeight="1">
      <c r="C34" s="21" t="s">
        <v>21</v>
      </c>
      <c r="D34" s="21" t="s">
        <v>16</v>
      </c>
      <c r="E34" s="21" t="s">
        <v>22</v>
      </c>
    </row>
    <row r="35" spans="3:5" ht="18.75" customHeight="1">
      <c r="C35" s="22" t="s">
        <v>132</v>
      </c>
      <c r="D35" s="21" t="s">
        <v>70</v>
      </c>
      <c r="E35" s="21" t="s">
        <v>26</v>
      </c>
    </row>
    <row r="36" spans="3:5" ht="18.75" customHeight="1">
      <c r="C36" s="22" t="s">
        <v>133</v>
      </c>
      <c r="D36" s="21" t="s">
        <v>94</v>
      </c>
      <c r="E36" s="21" t="s">
        <v>27</v>
      </c>
    </row>
    <row r="37" spans="3:5" ht="18.75" customHeight="1">
      <c r="C37" s="22" t="s">
        <v>130</v>
      </c>
      <c r="D37" s="21" t="s">
        <v>58</v>
      </c>
      <c r="E37" s="21" t="s">
        <v>25</v>
      </c>
    </row>
    <row r="38" spans="3:5" ht="18.75" customHeight="1">
      <c r="C38" s="22" t="s">
        <v>127</v>
      </c>
      <c r="D38" s="21" t="s">
        <v>128</v>
      </c>
      <c r="E38" s="21" t="s">
        <v>24</v>
      </c>
    </row>
    <row r="39" spans="3:5" ht="18.75" customHeight="1">
      <c r="C39" s="22" t="s">
        <v>189</v>
      </c>
      <c r="D39" s="21" t="s">
        <v>62</v>
      </c>
      <c r="E39" s="21" t="s">
        <v>23</v>
      </c>
    </row>
    <row r="40" spans="3:5" ht="18.75" customHeight="1">
      <c r="C40" s="22" t="s">
        <v>129</v>
      </c>
      <c r="D40" s="21" t="s">
        <v>119</v>
      </c>
      <c r="E40" s="21" t="s">
        <v>51</v>
      </c>
    </row>
    <row r="41" spans="3:5" ht="18.75" customHeight="1">
      <c r="C41" s="22" t="s">
        <v>131</v>
      </c>
      <c r="D41" s="21" t="s">
        <v>66</v>
      </c>
      <c r="E41" s="21" t="s">
        <v>178</v>
      </c>
    </row>
    <row r="42" spans="3:5" ht="18.75" customHeight="1">
      <c r="C42" s="22" t="s">
        <v>125</v>
      </c>
      <c r="D42" s="21" t="s">
        <v>126</v>
      </c>
      <c r="E42" s="21" t="s">
        <v>177</v>
      </c>
    </row>
    <row r="43" spans="3:5" ht="15">
      <c r="C43" s="20"/>
      <c r="D43" s="20"/>
      <c r="E43" s="20"/>
    </row>
  </sheetData>
  <mergeCells count="17">
    <mergeCell ref="A1:E1"/>
    <mergeCell ref="E2:E4"/>
    <mergeCell ref="B3:B4"/>
    <mergeCell ref="C5:C6"/>
    <mergeCell ref="B7:B8"/>
    <mergeCell ref="D9:D10"/>
    <mergeCell ref="B11:B12"/>
    <mergeCell ref="C13:C14"/>
    <mergeCell ref="B15:B16"/>
    <mergeCell ref="E17:E18"/>
    <mergeCell ref="B19:B20"/>
    <mergeCell ref="C21:C22"/>
    <mergeCell ref="B31:B32"/>
    <mergeCell ref="B23:B24"/>
    <mergeCell ref="D25:D26"/>
    <mergeCell ref="B27:B28"/>
    <mergeCell ref="C29:C30"/>
  </mergeCells>
  <printOptions/>
  <pageMargins left="0.75" right="0.75" top="0.63" bottom="0.66" header="0.4921259845" footer="0.4921259845"/>
  <pageSetup fitToHeight="1" fitToWidth="1"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view="pageBreakPreview" zoomScale="60" workbookViewId="0" topLeftCell="A1">
      <selection activeCell="B4" sqref="B4"/>
    </sheetView>
  </sheetViews>
  <sheetFormatPr defaultColWidth="9.00390625" defaultRowHeight="12.75"/>
  <cols>
    <col min="1" max="1" width="3.375" style="13" customWidth="1"/>
    <col min="2" max="2" width="23.75390625" style="13" bestFit="1" customWidth="1"/>
    <col min="3" max="3" width="22.25390625" style="13" bestFit="1" customWidth="1"/>
    <col min="4" max="4" width="23.25390625" style="13" bestFit="1" customWidth="1"/>
    <col min="5" max="5" width="22.00390625" style="13" bestFit="1" customWidth="1"/>
    <col min="6" max="16384" width="9.125" style="13" customWidth="1"/>
  </cols>
  <sheetData>
    <row r="1" spans="1:5" ht="52.5" customHeight="1">
      <c r="A1" s="70" t="s">
        <v>65</v>
      </c>
      <c r="B1" s="71"/>
      <c r="C1" s="71"/>
      <c r="D1" s="71"/>
      <c r="E1" s="72"/>
    </row>
    <row r="2" spans="1:5" ht="20.25" customHeight="1">
      <c r="A2" s="20"/>
      <c r="B2" s="14"/>
      <c r="C2" s="14"/>
      <c r="E2" s="73" t="s">
        <v>134</v>
      </c>
    </row>
    <row r="3" spans="1:5" ht="20.25" customHeight="1">
      <c r="A3" s="20"/>
      <c r="B3" s="23"/>
      <c r="C3" s="79" t="str">
        <f>$C$40</f>
        <v>Plachetka Emil</v>
      </c>
      <c r="E3" s="74"/>
    </row>
    <row r="4" spans="1:5" ht="20.25" customHeight="1">
      <c r="A4" s="20"/>
      <c r="B4" s="25">
        <v>7</v>
      </c>
      <c r="C4" s="80"/>
      <c r="E4" s="74"/>
    </row>
    <row r="5" spans="1:3" ht="20.25" customHeight="1">
      <c r="A5" s="20"/>
      <c r="B5" s="20"/>
      <c r="C5" s="15" t="s">
        <v>32</v>
      </c>
    </row>
    <row r="6" spans="1:3" ht="20.25" customHeight="1">
      <c r="A6" s="20"/>
      <c r="B6" s="24"/>
      <c r="C6" s="16"/>
    </row>
    <row r="7" spans="2:4" ht="20.25" customHeight="1">
      <c r="B7" s="17"/>
      <c r="C7" s="16"/>
      <c r="D7" s="79" t="str">
        <f>$C$40</f>
        <v>Plachetka Emil</v>
      </c>
    </row>
    <row r="8" spans="3:4" ht="20.25" customHeight="1">
      <c r="C8" s="16"/>
      <c r="D8" s="80"/>
    </row>
    <row r="9" spans="2:4" ht="20.25" customHeight="1">
      <c r="B9" s="79" t="str">
        <f>$C$34</f>
        <v>Lidák David</v>
      </c>
      <c r="C9" s="16"/>
      <c r="D9" s="15" t="s">
        <v>203</v>
      </c>
    </row>
    <row r="10" spans="1:4" ht="20.25" customHeight="1">
      <c r="A10" s="25">
        <v>1</v>
      </c>
      <c r="B10" s="80"/>
      <c r="C10" s="16"/>
      <c r="D10" s="16"/>
    </row>
    <row r="11" spans="1:4" ht="20.25" customHeight="1">
      <c r="A11" s="25"/>
      <c r="B11" s="15" t="s">
        <v>57</v>
      </c>
      <c r="C11" s="75" t="str">
        <f>$C$34</f>
        <v>Lidák David</v>
      </c>
      <c r="D11" s="16"/>
    </row>
    <row r="12" spans="1:4" ht="20.25" customHeight="1">
      <c r="A12" s="25"/>
      <c r="B12" s="16"/>
      <c r="C12" s="76"/>
      <c r="D12" s="16"/>
    </row>
    <row r="13" spans="1:4" ht="20.25" customHeight="1">
      <c r="A13" s="25"/>
      <c r="B13" s="75" t="str">
        <f>$C$35</f>
        <v>Vasilisin Jurij</v>
      </c>
      <c r="C13" s="17" t="s">
        <v>190</v>
      </c>
      <c r="D13" s="16"/>
    </row>
    <row r="14" spans="1:4" ht="20.25" customHeight="1">
      <c r="A14" s="25">
        <v>2</v>
      </c>
      <c r="B14" s="76"/>
      <c r="D14" s="16"/>
    </row>
    <row r="15" spans="1:5" ht="20.25" customHeight="1">
      <c r="A15" s="25"/>
      <c r="B15" s="17" t="s">
        <v>81</v>
      </c>
      <c r="D15" s="16"/>
      <c r="E15" s="88" t="str">
        <f>$C$38</f>
        <v>Stach Ondřej</v>
      </c>
    </row>
    <row r="16" spans="1:5" ht="20.25" customHeight="1" thickBot="1">
      <c r="A16" s="25"/>
      <c r="B16" s="20"/>
      <c r="D16" s="16"/>
      <c r="E16" s="89"/>
    </row>
    <row r="17" spans="1:5" ht="20.25" customHeight="1">
      <c r="A17" s="25"/>
      <c r="B17" s="79" t="str">
        <f>$C$36</f>
        <v>Štencl Jakub</v>
      </c>
      <c r="D17" s="16"/>
      <c r="E17" s="19" t="s">
        <v>202</v>
      </c>
    </row>
    <row r="18" spans="1:4" ht="20.25" customHeight="1">
      <c r="A18" s="25">
        <v>3</v>
      </c>
      <c r="B18" s="80"/>
      <c r="D18" s="16"/>
    </row>
    <row r="19" spans="1:4" ht="20.25" customHeight="1">
      <c r="A19" s="25"/>
      <c r="B19" s="15" t="s">
        <v>87</v>
      </c>
      <c r="C19" s="79" t="str">
        <f>$C$36</f>
        <v>Štencl Jakub</v>
      </c>
      <c r="D19" s="16"/>
    </row>
    <row r="20" spans="1:4" ht="20.25" customHeight="1">
      <c r="A20" s="25"/>
      <c r="B20" s="16"/>
      <c r="C20" s="80"/>
      <c r="D20" s="16"/>
    </row>
    <row r="21" spans="1:4" ht="20.25" customHeight="1">
      <c r="A21" s="25"/>
      <c r="B21" s="75" t="str">
        <f>$C$37</f>
        <v>Bauza David</v>
      </c>
      <c r="C21" s="15" t="s">
        <v>183</v>
      </c>
      <c r="D21" s="16"/>
    </row>
    <row r="22" spans="1:4" ht="20.25" customHeight="1">
      <c r="A22" s="25">
        <v>4</v>
      </c>
      <c r="B22" s="76"/>
      <c r="C22" s="16"/>
      <c r="D22" s="16"/>
    </row>
    <row r="23" spans="1:4" ht="20.25" customHeight="1">
      <c r="A23" s="25"/>
      <c r="B23" s="17" t="s">
        <v>77</v>
      </c>
      <c r="C23" s="16"/>
      <c r="D23" s="77" t="str">
        <f>$C$38</f>
        <v>Stach Ondřej</v>
      </c>
    </row>
    <row r="24" spans="1:4" ht="20.25" customHeight="1">
      <c r="A24" s="25"/>
      <c r="B24" s="20"/>
      <c r="C24" s="16"/>
      <c r="D24" s="78"/>
    </row>
    <row r="25" spans="1:4" ht="20.25" customHeight="1">
      <c r="A25" s="25"/>
      <c r="B25" s="79" t="str">
        <f>$C$38</f>
        <v>Stach Ondřej</v>
      </c>
      <c r="C25" s="16"/>
      <c r="D25" s="17" t="s">
        <v>180</v>
      </c>
    </row>
    <row r="26" spans="1:3" ht="20.25" customHeight="1">
      <c r="A26" s="25">
        <v>5</v>
      </c>
      <c r="B26" s="80"/>
      <c r="C26" s="16"/>
    </row>
    <row r="27" spans="1:3" ht="20.25" customHeight="1">
      <c r="A27" s="25"/>
      <c r="B27" s="15" t="s">
        <v>29</v>
      </c>
      <c r="C27" s="77" t="str">
        <f>$C$38</f>
        <v>Stach Ondřej</v>
      </c>
    </row>
    <row r="28" spans="1:3" ht="20.25" customHeight="1">
      <c r="A28" s="25"/>
      <c r="B28" s="16"/>
      <c r="C28" s="78"/>
    </row>
    <row r="29" spans="1:3" ht="20.25" customHeight="1">
      <c r="A29" s="25"/>
      <c r="B29" s="75" t="str">
        <f>$C$39</f>
        <v>Tošer Zdeněk</v>
      </c>
      <c r="C29" s="17" t="s">
        <v>191</v>
      </c>
    </row>
    <row r="30" spans="1:3" ht="20.25" customHeight="1">
      <c r="A30" s="25">
        <v>6</v>
      </c>
      <c r="B30" s="76"/>
      <c r="C30" s="20"/>
    </row>
    <row r="31" spans="1:3" ht="20.25" customHeight="1">
      <c r="A31" s="25"/>
      <c r="B31" s="17" t="s">
        <v>36</v>
      </c>
      <c r="C31" s="20"/>
    </row>
    <row r="32" ht="29.25" customHeight="1">
      <c r="C32" s="20"/>
    </row>
    <row r="33" spans="3:5" ht="21.75" customHeight="1">
      <c r="C33" s="21" t="s">
        <v>21</v>
      </c>
      <c r="D33" s="21" t="s">
        <v>16</v>
      </c>
      <c r="E33" s="21" t="s">
        <v>22</v>
      </c>
    </row>
    <row r="34" spans="3:5" ht="19.5" customHeight="1">
      <c r="C34" s="22" t="s">
        <v>136</v>
      </c>
      <c r="D34" s="21" t="s">
        <v>58</v>
      </c>
      <c r="E34" s="21" t="s">
        <v>26</v>
      </c>
    </row>
    <row r="35" spans="3:5" ht="19.5" customHeight="1">
      <c r="C35" s="22" t="s">
        <v>141</v>
      </c>
      <c r="D35" s="21" t="s">
        <v>82</v>
      </c>
      <c r="E35" s="21" t="s">
        <v>27</v>
      </c>
    </row>
    <row r="36" spans="3:5" ht="19.5" customHeight="1">
      <c r="C36" s="22" t="s">
        <v>139</v>
      </c>
      <c r="D36" s="21" t="s">
        <v>88</v>
      </c>
      <c r="E36" s="21" t="s">
        <v>25</v>
      </c>
    </row>
    <row r="37" spans="3:5" ht="19.5" customHeight="1">
      <c r="C37" s="22" t="s">
        <v>135</v>
      </c>
      <c r="D37" s="21" t="s">
        <v>78</v>
      </c>
      <c r="E37" s="21" t="s">
        <v>24</v>
      </c>
    </row>
    <row r="38" spans="3:5" ht="19.5" customHeight="1">
      <c r="C38" s="22" t="s">
        <v>138</v>
      </c>
      <c r="D38" s="21" t="s">
        <v>66</v>
      </c>
      <c r="E38" s="21" t="s">
        <v>23</v>
      </c>
    </row>
    <row r="39" spans="3:5" ht="19.5" customHeight="1">
      <c r="C39" s="22" t="s">
        <v>140</v>
      </c>
      <c r="D39" s="21" t="s">
        <v>119</v>
      </c>
      <c r="E39" s="21" t="s">
        <v>51</v>
      </c>
    </row>
    <row r="40" spans="3:5" ht="19.5" customHeight="1">
      <c r="C40" s="22" t="s">
        <v>137</v>
      </c>
      <c r="D40" s="21" t="s">
        <v>102</v>
      </c>
      <c r="E40" s="21" t="s">
        <v>178</v>
      </c>
    </row>
    <row r="41" spans="3:5" ht="15">
      <c r="C41" s="20"/>
      <c r="D41" s="20"/>
      <c r="E41" s="20"/>
    </row>
  </sheetData>
  <mergeCells count="15">
    <mergeCell ref="E15:E16"/>
    <mergeCell ref="A1:E1"/>
    <mergeCell ref="E2:E4"/>
    <mergeCell ref="C3:C4"/>
    <mergeCell ref="D7:D8"/>
    <mergeCell ref="D23:D24"/>
    <mergeCell ref="B9:B10"/>
    <mergeCell ref="C11:C12"/>
    <mergeCell ref="B13:B14"/>
    <mergeCell ref="B25:B26"/>
    <mergeCell ref="C27:C28"/>
    <mergeCell ref="B29:B30"/>
    <mergeCell ref="B17:B18"/>
    <mergeCell ref="C19:C20"/>
    <mergeCell ref="B21:B22"/>
  </mergeCells>
  <printOptions/>
  <pageMargins left="0.75" right="0.75" top="0.62" bottom="0.62" header="0.4921259845" footer="0.4921259845"/>
  <pageSetup fitToHeight="1" fitToWidth="1" horizontalDpi="600" verticalDpi="600"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view="pageBreakPreview" zoomScale="60" workbookViewId="0" topLeftCell="A1">
      <selection activeCell="D6" sqref="D6"/>
    </sheetView>
  </sheetViews>
  <sheetFormatPr defaultColWidth="9.00390625" defaultRowHeight="12.75"/>
  <cols>
    <col min="1" max="1" width="3.375" style="13" customWidth="1"/>
    <col min="2" max="3" width="23.75390625" style="13" customWidth="1"/>
    <col min="4" max="4" width="23.00390625" style="13" bestFit="1" customWidth="1"/>
    <col min="5" max="5" width="26.125" style="13" bestFit="1" customWidth="1"/>
    <col min="6" max="16384" width="9.125" style="13" customWidth="1"/>
  </cols>
  <sheetData>
    <row r="1" spans="1:5" ht="46.5" customHeight="1">
      <c r="A1" s="70" t="s">
        <v>65</v>
      </c>
      <c r="B1" s="71"/>
      <c r="C1" s="71"/>
      <c r="D1" s="71"/>
      <c r="E1" s="72"/>
    </row>
    <row r="2" spans="1:5" ht="22.5" customHeight="1">
      <c r="A2" s="20"/>
      <c r="B2" s="14"/>
      <c r="C2" s="14"/>
      <c r="E2" s="73" t="s">
        <v>142</v>
      </c>
    </row>
    <row r="3" spans="1:5" ht="22.5" customHeight="1">
      <c r="A3" s="20"/>
      <c r="B3" s="23"/>
      <c r="C3" s="79" t="str">
        <f>$C$40</f>
        <v>Libiš Václav</v>
      </c>
      <c r="E3" s="74"/>
    </row>
    <row r="4" spans="1:5" ht="22.5" customHeight="1">
      <c r="A4" s="20"/>
      <c r="B4" s="25">
        <v>7</v>
      </c>
      <c r="C4" s="80"/>
      <c r="E4" s="74"/>
    </row>
    <row r="5" spans="1:3" ht="22.5" customHeight="1">
      <c r="A5" s="20"/>
      <c r="B5" s="20"/>
      <c r="C5" s="15" t="s">
        <v>38</v>
      </c>
    </row>
    <row r="6" spans="1:3" ht="22.5" customHeight="1">
      <c r="A6" s="20"/>
      <c r="B6" s="24"/>
      <c r="C6" s="16"/>
    </row>
    <row r="7" spans="2:4" ht="22.5" customHeight="1">
      <c r="B7" s="17"/>
      <c r="C7" s="16"/>
      <c r="D7" s="79" t="str">
        <f>$C$40</f>
        <v>Libiš Václav</v>
      </c>
    </row>
    <row r="8" spans="3:4" ht="22.5" customHeight="1">
      <c r="C8" s="16"/>
      <c r="D8" s="80"/>
    </row>
    <row r="9" spans="2:4" ht="22.5" customHeight="1">
      <c r="B9" s="79" t="str">
        <f>$C$34</f>
        <v>Hodek Pavel</v>
      </c>
      <c r="C9" s="16"/>
      <c r="D9" s="15" t="s">
        <v>208</v>
      </c>
    </row>
    <row r="10" spans="1:4" ht="22.5" customHeight="1">
      <c r="A10" s="25">
        <v>1</v>
      </c>
      <c r="B10" s="80"/>
      <c r="C10" s="16"/>
      <c r="D10" s="16"/>
    </row>
    <row r="11" spans="1:4" ht="22.5" customHeight="1">
      <c r="A11" s="25"/>
      <c r="B11" s="15" t="s">
        <v>36</v>
      </c>
      <c r="C11" s="75" t="str">
        <f>$C$35</f>
        <v>Brada Ondřej</v>
      </c>
      <c r="D11" s="16"/>
    </row>
    <row r="12" spans="1:4" ht="22.5" customHeight="1">
      <c r="A12" s="25"/>
      <c r="B12" s="16"/>
      <c r="C12" s="76"/>
      <c r="D12" s="16"/>
    </row>
    <row r="13" spans="1:4" ht="22.5" customHeight="1">
      <c r="A13" s="25"/>
      <c r="B13" s="75" t="str">
        <f>$C$35</f>
        <v>Brada Ondřej</v>
      </c>
      <c r="C13" s="17" t="s">
        <v>192</v>
      </c>
      <c r="D13" s="16"/>
    </row>
    <row r="14" spans="1:4" ht="22.5" customHeight="1">
      <c r="A14" s="25">
        <v>2</v>
      </c>
      <c r="B14" s="76"/>
      <c r="D14" s="16"/>
    </row>
    <row r="15" spans="1:5" ht="22.5" customHeight="1">
      <c r="A15" s="25"/>
      <c r="B15" s="17" t="s">
        <v>29</v>
      </c>
      <c r="D15" s="16"/>
      <c r="E15" s="64" t="str">
        <f>$C$37</f>
        <v>Vodárek Michal</v>
      </c>
    </row>
    <row r="16" spans="1:5" ht="22.5" customHeight="1" thickBot="1">
      <c r="A16" s="25"/>
      <c r="B16" s="20"/>
      <c r="D16" s="16"/>
      <c r="E16" s="65"/>
    </row>
    <row r="17" spans="1:5" ht="22.5" customHeight="1">
      <c r="A17" s="25"/>
      <c r="B17" s="79" t="str">
        <f>$C$36</f>
        <v>Šichor Martin</v>
      </c>
      <c r="D17" s="16"/>
      <c r="E17" s="19" t="s">
        <v>214</v>
      </c>
    </row>
    <row r="18" spans="1:4" ht="22.5" customHeight="1">
      <c r="A18" s="25">
        <v>3</v>
      </c>
      <c r="B18" s="80"/>
      <c r="D18" s="16"/>
    </row>
    <row r="19" spans="1:4" ht="22.5" customHeight="1">
      <c r="A19" s="25"/>
      <c r="B19" s="15" t="s">
        <v>57</v>
      </c>
      <c r="C19" s="79" t="str">
        <f>$C$37</f>
        <v>Vodárek Michal</v>
      </c>
      <c r="D19" s="16"/>
    </row>
    <row r="20" spans="1:4" ht="22.5" customHeight="1">
      <c r="A20" s="25"/>
      <c r="B20" s="16"/>
      <c r="C20" s="80"/>
      <c r="D20" s="16"/>
    </row>
    <row r="21" spans="1:4" ht="22.5" customHeight="1">
      <c r="A21" s="25"/>
      <c r="B21" s="75" t="str">
        <f>$C$37</f>
        <v>Vodárek Michal</v>
      </c>
      <c r="C21" s="15" t="s">
        <v>193</v>
      </c>
      <c r="D21" s="16"/>
    </row>
    <row r="22" spans="1:4" ht="22.5" customHeight="1">
      <c r="A22" s="25">
        <v>4</v>
      </c>
      <c r="B22" s="76"/>
      <c r="C22" s="16"/>
      <c r="D22" s="16"/>
    </row>
    <row r="23" spans="1:4" ht="22.5" customHeight="1">
      <c r="A23" s="25"/>
      <c r="B23" s="17" t="s">
        <v>37</v>
      </c>
      <c r="C23" s="16"/>
      <c r="D23" s="77" t="str">
        <f>$C$37</f>
        <v>Vodárek Michal</v>
      </c>
    </row>
    <row r="24" spans="1:4" ht="22.5" customHeight="1">
      <c r="A24" s="25"/>
      <c r="B24" s="20"/>
      <c r="C24" s="16"/>
      <c r="D24" s="78"/>
    </row>
    <row r="25" spans="1:4" ht="22.5" customHeight="1">
      <c r="A25" s="25"/>
      <c r="B25" s="79" t="str">
        <f>$C$38</f>
        <v>Soumar Erik</v>
      </c>
      <c r="C25" s="16"/>
      <c r="D25" s="17" t="s">
        <v>209</v>
      </c>
    </row>
    <row r="26" spans="1:3" ht="22.5" customHeight="1">
      <c r="A26" s="25">
        <v>5</v>
      </c>
      <c r="B26" s="80"/>
      <c r="C26" s="16"/>
    </row>
    <row r="27" spans="1:3" ht="22.5" customHeight="1">
      <c r="A27" s="25"/>
      <c r="B27" s="15" t="s">
        <v>52</v>
      </c>
      <c r="C27" s="77" t="str">
        <f>$C$39</f>
        <v>Kasanič Juraj</v>
      </c>
    </row>
    <row r="28" spans="1:3" ht="22.5" customHeight="1">
      <c r="A28" s="25"/>
      <c r="B28" s="16"/>
      <c r="C28" s="78"/>
    </row>
    <row r="29" spans="1:3" ht="22.5" customHeight="1">
      <c r="A29" s="25"/>
      <c r="B29" s="75" t="str">
        <f>$C$39</f>
        <v>Kasanič Juraj</v>
      </c>
      <c r="C29" s="17" t="s">
        <v>194</v>
      </c>
    </row>
    <row r="30" spans="1:3" ht="22.5" customHeight="1">
      <c r="A30" s="25">
        <v>6</v>
      </c>
      <c r="B30" s="76"/>
      <c r="C30" s="20"/>
    </row>
    <row r="31" spans="1:3" ht="22.5" customHeight="1">
      <c r="A31" s="25"/>
      <c r="B31" s="17" t="s">
        <v>57</v>
      </c>
      <c r="C31" s="20"/>
    </row>
    <row r="32" ht="29.25" customHeight="1">
      <c r="C32" s="20"/>
    </row>
    <row r="33" spans="3:5" ht="21.75" customHeight="1">
      <c r="C33" s="50" t="s">
        <v>21</v>
      </c>
      <c r="D33" s="50" t="s">
        <v>16</v>
      </c>
      <c r="E33" s="50" t="s">
        <v>22</v>
      </c>
    </row>
    <row r="34" spans="2:5" ht="19.5" customHeight="1">
      <c r="B34" s="20"/>
      <c r="C34" s="22" t="s">
        <v>145</v>
      </c>
      <c r="D34" s="21" t="s">
        <v>119</v>
      </c>
      <c r="E34" s="21" t="s">
        <v>26</v>
      </c>
    </row>
    <row r="35" spans="2:5" ht="19.5" customHeight="1">
      <c r="B35" s="20"/>
      <c r="C35" s="22" t="s">
        <v>143</v>
      </c>
      <c r="D35" s="21" t="s">
        <v>144</v>
      </c>
      <c r="E35" s="21" t="s">
        <v>27</v>
      </c>
    </row>
    <row r="36" spans="2:5" ht="19.5" customHeight="1">
      <c r="B36" s="20"/>
      <c r="C36" s="22" t="s">
        <v>151</v>
      </c>
      <c r="D36" s="21" t="s">
        <v>58</v>
      </c>
      <c r="E36" s="21" t="s">
        <v>25</v>
      </c>
    </row>
    <row r="37" spans="2:5" ht="19.5" customHeight="1">
      <c r="B37" s="20"/>
      <c r="C37" s="22" t="s">
        <v>152</v>
      </c>
      <c r="D37" s="21" t="s">
        <v>126</v>
      </c>
      <c r="E37" s="21" t="s">
        <v>24</v>
      </c>
    </row>
    <row r="38" spans="2:5" ht="19.5" customHeight="1">
      <c r="B38" s="20"/>
      <c r="C38" s="22" t="s">
        <v>149</v>
      </c>
      <c r="D38" s="21" t="s">
        <v>150</v>
      </c>
      <c r="E38" s="21" t="s">
        <v>23</v>
      </c>
    </row>
    <row r="39" spans="2:5" ht="19.5" customHeight="1">
      <c r="B39" s="20"/>
      <c r="C39" s="22" t="s">
        <v>146</v>
      </c>
      <c r="D39" s="21" t="s">
        <v>58</v>
      </c>
      <c r="E39" s="21" t="s">
        <v>51</v>
      </c>
    </row>
    <row r="40" spans="2:5" ht="19.5" customHeight="1">
      <c r="B40" s="20"/>
      <c r="C40" s="22" t="s">
        <v>147</v>
      </c>
      <c r="D40" s="21" t="s">
        <v>148</v>
      </c>
      <c r="E40" s="21" t="s">
        <v>178</v>
      </c>
    </row>
    <row r="41" spans="3:5" ht="15">
      <c r="C41" s="20"/>
      <c r="D41" s="20"/>
      <c r="E41" s="20"/>
    </row>
  </sheetData>
  <mergeCells count="15">
    <mergeCell ref="E15:E16"/>
    <mergeCell ref="A1:E1"/>
    <mergeCell ref="E2:E4"/>
    <mergeCell ref="C3:C4"/>
    <mergeCell ref="D7:D8"/>
    <mergeCell ref="D23:D24"/>
    <mergeCell ref="B9:B10"/>
    <mergeCell ref="C11:C12"/>
    <mergeCell ref="B13:B14"/>
    <mergeCell ref="B25:B26"/>
    <mergeCell ref="C27:C28"/>
    <mergeCell ref="B29:B30"/>
    <mergeCell ref="B17:B18"/>
    <mergeCell ref="C19:C20"/>
    <mergeCell ref="B21:B22"/>
  </mergeCells>
  <printOptions/>
  <pageMargins left="0.75" right="0.75" top="0.63" bottom="0.61" header="0.4921259845" footer="0.4921259845"/>
  <pageSetup fitToHeight="1" fitToWidth="1"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view="pageBreakPreview" zoomScale="60" workbookViewId="0" topLeftCell="A1">
      <selection activeCell="B2" sqref="B2"/>
    </sheetView>
  </sheetViews>
  <sheetFormatPr defaultColWidth="9.00390625" defaultRowHeight="12.75"/>
  <cols>
    <col min="1" max="1" width="3.375" style="13" customWidth="1"/>
    <col min="2" max="2" width="29.25390625" style="13" bestFit="1" customWidth="1"/>
    <col min="3" max="3" width="28.375" style="13" bestFit="1" customWidth="1"/>
    <col min="4" max="4" width="27.625" style="13" bestFit="1" customWidth="1"/>
    <col min="5" max="5" width="30.375" style="13" bestFit="1" customWidth="1"/>
    <col min="6" max="16384" width="9.125" style="13" customWidth="1"/>
  </cols>
  <sheetData>
    <row r="1" spans="1:5" ht="46.5" customHeight="1">
      <c r="A1" s="81" t="s">
        <v>65</v>
      </c>
      <c r="B1" s="82"/>
      <c r="C1" s="82"/>
      <c r="D1" s="82"/>
      <c r="E1" s="83"/>
    </row>
    <row r="2" spans="1:5" ht="46.5" customHeight="1">
      <c r="A2" s="40"/>
      <c r="B2" s="41"/>
      <c r="C2" s="41"/>
      <c r="D2" s="41"/>
      <c r="E2" s="73" t="s">
        <v>123</v>
      </c>
    </row>
    <row r="3" spans="2:5" ht="27" customHeight="1">
      <c r="B3" s="79" t="str">
        <f>$C$35</f>
        <v>Špringl Marek</v>
      </c>
      <c r="E3" s="84"/>
    </row>
    <row r="4" spans="1:5" ht="27" customHeight="1">
      <c r="A4" s="13">
        <v>1</v>
      </c>
      <c r="B4" s="80"/>
      <c r="C4" s="14"/>
      <c r="E4" s="84"/>
    </row>
    <row r="5" spans="2:3" ht="27" customHeight="1">
      <c r="B5" s="15" t="s">
        <v>31</v>
      </c>
      <c r="C5" s="79" t="str">
        <f>$C$35</f>
        <v>Špringl Marek</v>
      </c>
    </row>
    <row r="6" spans="2:3" ht="27" customHeight="1">
      <c r="B6" s="16"/>
      <c r="C6" s="80"/>
    </row>
    <row r="7" spans="2:3" ht="27" customHeight="1">
      <c r="B7" s="75" t="str">
        <f>$C$36</f>
        <v>Richter Jiří</v>
      </c>
      <c r="C7" s="15" t="s">
        <v>195</v>
      </c>
    </row>
    <row r="8" spans="1:8" ht="27" customHeight="1">
      <c r="A8" s="13">
        <v>2</v>
      </c>
      <c r="B8" s="76"/>
      <c r="C8" s="16"/>
      <c r="H8" s="18"/>
    </row>
    <row r="9" spans="2:4" ht="27" customHeight="1">
      <c r="B9" s="17" t="s">
        <v>29</v>
      </c>
      <c r="C9" s="16"/>
      <c r="D9" s="79" t="str">
        <f>$C$37</f>
        <v>Šlachta Jan</v>
      </c>
    </row>
    <row r="10" spans="2:4" ht="27" customHeight="1">
      <c r="B10" s="20"/>
      <c r="C10" s="16"/>
      <c r="D10" s="80"/>
    </row>
    <row r="11" spans="2:4" ht="27" customHeight="1">
      <c r="B11" s="79" t="str">
        <f>$C$37</f>
        <v>Šlachta Jan</v>
      </c>
      <c r="C11" s="16"/>
      <c r="D11" s="15" t="s">
        <v>205</v>
      </c>
    </row>
    <row r="12" spans="1:4" ht="27" customHeight="1">
      <c r="A12" s="13">
        <v>3</v>
      </c>
      <c r="B12" s="80"/>
      <c r="C12" s="16"/>
      <c r="D12" s="16"/>
    </row>
    <row r="13" spans="2:4" ht="27" customHeight="1">
      <c r="B13" s="15" t="s">
        <v>73</v>
      </c>
      <c r="C13" s="75" t="str">
        <f>$C$37</f>
        <v>Šlachta Jan</v>
      </c>
      <c r="D13" s="16"/>
    </row>
    <row r="14" spans="2:4" ht="27" customHeight="1">
      <c r="B14" s="16"/>
      <c r="C14" s="76"/>
      <c r="D14" s="16"/>
    </row>
    <row r="15" spans="2:4" ht="27" customHeight="1">
      <c r="B15" s="75" t="str">
        <f>$C$38</f>
        <v>Klíč Martin</v>
      </c>
      <c r="C15" s="17" t="s">
        <v>179</v>
      </c>
      <c r="D15" s="16"/>
    </row>
    <row r="16" spans="1:4" ht="27" customHeight="1">
      <c r="A16" s="13">
        <v>4</v>
      </c>
      <c r="B16" s="76"/>
      <c r="D16" s="16"/>
    </row>
    <row r="17" spans="2:5" ht="27" customHeight="1">
      <c r="B17" s="17" t="s">
        <v>40</v>
      </c>
      <c r="D17" s="16"/>
      <c r="E17" s="64" t="str">
        <f>$C$39</f>
        <v>Řezníček Vladimír</v>
      </c>
    </row>
    <row r="18" spans="4:5" ht="27" customHeight="1" thickBot="1">
      <c r="D18" s="16"/>
      <c r="E18" s="65"/>
    </row>
    <row r="19" spans="2:5" ht="27" customHeight="1">
      <c r="B19" s="79" t="str">
        <f>$C$39</f>
        <v>Řezníček Vladimír</v>
      </c>
      <c r="D19" s="16"/>
      <c r="E19" s="19" t="s">
        <v>215</v>
      </c>
    </row>
    <row r="20" spans="1:4" ht="27" customHeight="1">
      <c r="A20" s="13">
        <v>5</v>
      </c>
      <c r="B20" s="80"/>
      <c r="D20" s="16"/>
    </row>
    <row r="21" spans="2:4" ht="27" customHeight="1">
      <c r="B21" s="15" t="s">
        <v>33</v>
      </c>
      <c r="C21" s="79" t="str">
        <f>$C$39</f>
        <v>Řezníček Vladimír</v>
      </c>
      <c r="D21" s="16"/>
    </row>
    <row r="22" spans="2:4" ht="27" customHeight="1">
      <c r="B22" s="16"/>
      <c r="C22" s="80"/>
      <c r="D22" s="16"/>
    </row>
    <row r="23" spans="2:4" ht="27" customHeight="1">
      <c r="B23" s="75" t="str">
        <f>$C$40</f>
        <v>Klikar Martin</v>
      </c>
      <c r="C23" s="15" t="s">
        <v>196</v>
      </c>
      <c r="D23" s="16"/>
    </row>
    <row r="24" spans="1:4" ht="27" customHeight="1">
      <c r="A24" s="13">
        <v>6</v>
      </c>
      <c r="B24" s="76"/>
      <c r="C24" s="16"/>
      <c r="D24" s="16"/>
    </row>
    <row r="25" spans="2:4" ht="27" customHeight="1">
      <c r="B25" s="17" t="s">
        <v>38</v>
      </c>
      <c r="C25" s="16"/>
      <c r="D25" s="77" t="str">
        <f>$C$39</f>
        <v>Řezníček Vladimír</v>
      </c>
    </row>
    <row r="26" spans="2:4" ht="27" customHeight="1">
      <c r="B26" s="20"/>
      <c r="C26" s="16"/>
      <c r="D26" s="78"/>
    </row>
    <row r="27" spans="2:4" ht="27" customHeight="1">
      <c r="B27" s="79" t="str">
        <f>$C$41</f>
        <v>Uher Tomáš</v>
      </c>
      <c r="C27" s="16"/>
      <c r="D27" s="17" t="s">
        <v>204</v>
      </c>
    </row>
    <row r="28" spans="1:3" ht="27" customHeight="1">
      <c r="A28" s="13">
        <v>7</v>
      </c>
      <c r="B28" s="80"/>
      <c r="C28" s="16"/>
    </row>
    <row r="29" spans="2:3" ht="27" customHeight="1">
      <c r="B29" s="15" t="s">
        <v>73</v>
      </c>
      <c r="C29" s="77" t="str">
        <f>$C$42</f>
        <v>Gardavský Jaroslav</v>
      </c>
    </row>
    <row r="30" spans="2:3" ht="27" customHeight="1">
      <c r="B30" s="16"/>
      <c r="C30" s="78"/>
    </row>
    <row r="31" spans="2:3" ht="27" customHeight="1">
      <c r="B31" s="75" t="str">
        <f>$C$42</f>
        <v>Gardavský Jaroslav</v>
      </c>
      <c r="C31" s="17" t="s">
        <v>197</v>
      </c>
    </row>
    <row r="32" spans="1:3" ht="27" customHeight="1">
      <c r="A32" s="13">
        <v>8</v>
      </c>
      <c r="B32" s="76"/>
      <c r="C32" s="20"/>
    </row>
    <row r="33" spans="2:3" ht="27" customHeight="1">
      <c r="B33" s="17" t="s">
        <v>85</v>
      </c>
      <c r="C33" s="20"/>
    </row>
    <row r="34" spans="3:5" ht="18.75" customHeight="1">
      <c r="C34" s="21" t="s">
        <v>21</v>
      </c>
      <c r="D34" s="21" t="s">
        <v>16</v>
      </c>
      <c r="E34" s="21" t="s">
        <v>22</v>
      </c>
    </row>
    <row r="35" spans="3:5" ht="18.75" customHeight="1">
      <c r="C35" s="22" t="s">
        <v>160</v>
      </c>
      <c r="D35" s="21" t="s">
        <v>30</v>
      </c>
      <c r="E35" s="21" t="s">
        <v>26</v>
      </c>
    </row>
    <row r="36" spans="3:5" ht="18.75" customHeight="1">
      <c r="C36" s="22" t="s">
        <v>157</v>
      </c>
      <c r="D36" s="21" t="s">
        <v>66</v>
      </c>
      <c r="E36" s="21" t="s">
        <v>27</v>
      </c>
    </row>
    <row r="37" spans="3:5" ht="18.75" customHeight="1">
      <c r="C37" s="22" t="s">
        <v>159</v>
      </c>
      <c r="D37" s="21" t="s">
        <v>74</v>
      </c>
      <c r="E37" s="21" t="s">
        <v>25</v>
      </c>
    </row>
    <row r="38" spans="3:5" ht="18.75" customHeight="1">
      <c r="C38" s="22" t="s">
        <v>155</v>
      </c>
      <c r="D38" s="21" t="s">
        <v>39</v>
      </c>
      <c r="E38" s="21" t="s">
        <v>24</v>
      </c>
    </row>
    <row r="39" spans="3:5" ht="18.75" customHeight="1">
      <c r="C39" s="22" t="s">
        <v>158</v>
      </c>
      <c r="D39" s="21" t="s">
        <v>70</v>
      </c>
      <c r="E39" s="21" t="s">
        <v>23</v>
      </c>
    </row>
    <row r="40" spans="3:5" ht="18.75" customHeight="1">
      <c r="C40" s="22" t="s">
        <v>156</v>
      </c>
      <c r="D40" s="21" t="s">
        <v>148</v>
      </c>
      <c r="E40" s="21" t="s">
        <v>51</v>
      </c>
    </row>
    <row r="41" spans="3:5" ht="18.75" customHeight="1">
      <c r="C41" s="22" t="s">
        <v>161</v>
      </c>
      <c r="D41" s="21" t="s">
        <v>89</v>
      </c>
      <c r="E41" s="21" t="s">
        <v>178</v>
      </c>
    </row>
    <row r="42" spans="3:5" ht="18.75" customHeight="1">
      <c r="C42" s="22" t="s">
        <v>153</v>
      </c>
      <c r="D42" s="21" t="s">
        <v>154</v>
      </c>
      <c r="E42" s="21" t="s">
        <v>177</v>
      </c>
    </row>
    <row r="43" spans="3:5" ht="15">
      <c r="C43" s="20"/>
      <c r="D43" s="20"/>
      <c r="E43" s="20"/>
    </row>
  </sheetData>
  <mergeCells count="17">
    <mergeCell ref="A1:E1"/>
    <mergeCell ref="E2:E4"/>
    <mergeCell ref="B3:B4"/>
    <mergeCell ref="C5:C6"/>
    <mergeCell ref="B7:B8"/>
    <mergeCell ref="D9:D10"/>
    <mergeCell ref="B11:B12"/>
    <mergeCell ref="C13:C14"/>
    <mergeCell ref="B15:B16"/>
    <mergeCell ref="E17:E18"/>
    <mergeCell ref="B19:B20"/>
    <mergeCell ref="C21:C22"/>
    <mergeCell ref="B31:B32"/>
    <mergeCell ref="B23:B24"/>
    <mergeCell ref="D25:D26"/>
    <mergeCell ref="B27:B28"/>
    <mergeCell ref="C29:C30"/>
  </mergeCells>
  <printOptions/>
  <pageMargins left="0.75" right="0.75" top="0.62" bottom="0.64" header="0.4921259845" footer="0.4921259845"/>
  <pageSetup fitToHeight="1" fitToWidth="1"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view="pageBreakPreview" zoomScale="60" workbookViewId="0" topLeftCell="A10">
      <selection activeCell="E20" sqref="E20"/>
    </sheetView>
  </sheetViews>
  <sheetFormatPr defaultColWidth="9.00390625" defaultRowHeight="12.75"/>
  <cols>
    <col min="1" max="1" width="3.375" style="13" customWidth="1"/>
    <col min="2" max="3" width="28.375" style="13" bestFit="1" customWidth="1"/>
    <col min="4" max="4" width="23.00390625" style="13" customWidth="1"/>
    <col min="5" max="5" width="22.625" style="13" customWidth="1"/>
    <col min="6" max="16384" width="9.125" style="13" customWidth="1"/>
  </cols>
  <sheetData>
    <row r="1" spans="1:5" ht="46.5" customHeight="1">
      <c r="A1" s="81" t="s">
        <v>65</v>
      </c>
      <c r="B1" s="82"/>
      <c r="C1" s="82"/>
      <c r="D1" s="82"/>
      <c r="E1" s="83"/>
    </row>
    <row r="2" spans="1:5" ht="46.5" customHeight="1">
      <c r="A2" s="40"/>
      <c r="B2" s="41"/>
      <c r="C2" s="41"/>
      <c r="D2" s="41"/>
      <c r="E2" s="73" t="s">
        <v>122</v>
      </c>
    </row>
    <row r="3" spans="2:5" ht="21" customHeight="1">
      <c r="B3" s="79" t="str">
        <f>$C$35</f>
        <v>Vacek Jaroslav</v>
      </c>
      <c r="E3" s="84"/>
    </row>
    <row r="4" spans="1:5" ht="21" customHeight="1">
      <c r="A4" s="13">
        <v>1</v>
      </c>
      <c r="B4" s="80"/>
      <c r="C4" s="14"/>
      <c r="E4" s="84"/>
    </row>
    <row r="5" spans="2:3" ht="21" customHeight="1">
      <c r="B5" s="15" t="s">
        <v>55</v>
      </c>
      <c r="C5" s="79" t="str">
        <f>$C$36</f>
        <v>Křelina Martin</v>
      </c>
    </row>
    <row r="6" spans="2:3" ht="21" customHeight="1">
      <c r="B6" s="16"/>
      <c r="C6" s="80"/>
    </row>
    <row r="7" spans="2:3" ht="21" customHeight="1">
      <c r="B7" s="75" t="str">
        <f>$C$36</f>
        <v>Křelina Martin</v>
      </c>
      <c r="C7" s="15" t="s">
        <v>198</v>
      </c>
    </row>
    <row r="8" spans="1:8" ht="21" customHeight="1">
      <c r="A8" s="13">
        <v>2</v>
      </c>
      <c r="B8" s="76"/>
      <c r="C8" s="16"/>
      <c r="H8" s="18"/>
    </row>
    <row r="9" spans="2:4" ht="21" customHeight="1">
      <c r="B9" s="17" t="s">
        <v>54</v>
      </c>
      <c r="C9" s="16"/>
      <c r="D9" s="79" t="str">
        <f>$C$37</f>
        <v>Vaňata Jiří</v>
      </c>
    </row>
    <row r="10" spans="2:4" ht="21" customHeight="1">
      <c r="B10" s="20"/>
      <c r="C10" s="16"/>
      <c r="D10" s="80"/>
    </row>
    <row r="11" spans="2:4" ht="21" customHeight="1">
      <c r="B11" s="79" t="str">
        <f>$C$37</f>
        <v>Vaňata Jiří</v>
      </c>
      <c r="C11" s="16"/>
      <c r="D11" s="15" t="s">
        <v>210</v>
      </c>
    </row>
    <row r="12" spans="1:4" ht="21" customHeight="1">
      <c r="A12" s="13">
        <v>3</v>
      </c>
      <c r="B12" s="80"/>
      <c r="C12" s="16"/>
      <c r="D12" s="16"/>
    </row>
    <row r="13" spans="2:4" ht="21" customHeight="1">
      <c r="B13" s="15" t="s">
        <v>79</v>
      </c>
      <c r="C13" s="75" t="str">
        <f>$C$37</f>
        <v>Vaňata Jiří</v>
      </c>
      <c r="D13" s="16"/>
    </row>
    <row r="14" spans="2:4" ht="21" customHeight="1">
      <c r="B14" s="16"/>
      <c r="C14" s="76"/>
      <c r="D14" s="16"/>
    </row>
    <row r="15" spans="2:4" ht="21" customHeight="1">
      <c r="B15" s="75" t="str">
        <f>$C$38</f>
        <v>Heřmánek Kamil</v>
      </c>
      <c r="C15" s="17" t="s">
        <v>7</v>
      </c>
      <c r="D15" s="16"/>
    </row>
    <row r="16" spans="1:4" ht="21" customHeight="1">
      <c r="A16" s="13">
        <v>4</v>
      </c>
      <c r="B16" s="76"/>
      <c r="D16" s="16"/>
    </row>
    <row r="17" spans="2:5" ht="21" customHeight="1">
      <c r="B17" s="17" t="s">
        <v>31</v>
      </c>
      <c r="D17" s="16"/>
      <c r="E17" s="64" t="str">
        <f>$C$37</f>
        <v>Vaňata Jiří</v>
      </c>
    </row>
    <row r="18" spans="4:5" ht="21" customHeight="1" thickBot="1">
      <c r="D18" s="16"/>
      <c r="E18" s="65"/>
    </row>
    <row r="19" spans="2:5" ht="21" customHeight="1">
      <c r="B19" s="79" t="str">
        <f>$C$39</f>
        <v>Šabaka Jan</v>
      </c>
      <c r="D19" s="16"/>
      <c r="E19" s="19" t="s">
        <v>216</v>
      </c>
    </row>
    <row r="20" spans="1:4" ht="21" customHeight="1">
      <c r="A20" s="13">
        <v>5</v>
      </c>
      <c r="B20" s="80"/>
      <c r="D20" s="16"/>
    </row>
    <row r="21" spans="2:4" ht="21" customHeight="1">
      <c r="B21" s="15" t="s">
        <v>52</v>
      </c>
      <c r="C21" s="79" t="str">
        <f>$C$40</f>
        <v>Odehnal Jakub</v>
      </c>
      <c r="D21" s="16"/>
    </row>
    <row r="22" spans="2:4" ht="21" customHeight="1">
      <c r="B22" s="16"/>
      <c r="C22" s="80"/>
      <c r="D22" s="16"/>
    </row>
    <row r="23" spans="2:4" ht="21" customHeight="1">
      <c r="B23" s="75" t="str">
        <f>$C$40</f>
        <v>Odehnal Jakub</v>
      </c>
      <c r="C23" s="15" t="s">
        <v>199</v>
      </c>
      <c r="D23" s="16"/>
    </row>
    <row r="24" spans="1:4" ht="21" customHeight="1">
      <c r="A24" s="13">
        <v>6</v>
      </c>
      <c r="B24" s="76"/>
      <c r="C24" s="16"/>
      <c r="D24" s="16"/>
    </row>
    <row r="25" spans="2:4" ht="21" customHeight="1">
      <c r="B25" s="17" t="s">
        <v>28</v>
      </c>
      <c r="C25" s="16"/>
      <c r="D25" s="77" t="str">
        <f>$C$40</f>
        <v>Odehnal Jakub</v>
      </c>
    </row>
    <row r="26" spans="2:4" ht="21" customHeight="1">
      <c r="B26" s="20"/>
      <c r="C26" s="16"/>
      <c r="D26" s="78"/>
    </row>
    <row r="27" spans="2:4" ht="21" customHeight="1">
      <c r="B27" s="79" t="str">
        <f>$C$41</f>
        <v>Solař Marek</v>
      </c>
      <c r="C27" s="16"/>
      <c r="D27" s="17" t="s">
        <v>211</v>
      </c>
    </row>
    <row r="28" spans="1:3" ht="21" customHeight="1">
      <c r="A28" s="13">
        <v>7</v>
      </c>
      <c r="B28" s="80"/>
      <c r="C28" s="16"/>
    </row>
    <row r="29" spans="2:3" ht="21" customHeight="1">
      <c r="B29" s="15" t="s">
        <v>35</v>
      </c>
      <c r="C29" s="77" t="str">
        <f>$C$42</f>
        <v>Palian Jakub</v>
      </c>
    </row>
    <row r="30" spans="2:3" ht="21" customHeight="1">
      <c r="B30" s="16"/>
      <c r="C30" s="78"/>
    </row>
    <row r="31" spans="2:3" ht="21" customHeight="1">
      <c r="B31" s="75" t="str">
        <f>$C$42</f>
        <v>Palian Jakub</v>
      </c>
      <c r="C31" s="17" t="s">
        <v>200</v>
      </c>
    </row>
    <row r="32" spans="1:3" ht="21" customHeight="1">
      <c r="A32" s="13">
        <v>8</v>
      </c>
      <c r="B32" s="76"/>
      <c r="C32" s="20"/>
    </row>
    <row r="33" spans="2:3" ht="21" customHeight="1">
      <c r="B33" s="17" t="s">
        <v>41</v>
      </c>
      <c r="C33" s="20"/>
    </row>
    <row r="34" spans="3:5" ht="18.75" customHeight="1">
      <c r="C34" s="21" t="s">
        <v>21</v>
      </c>
      <c r="D34" s="21" t="s">
        <v>16</v>
      </c>
      <c r="E34" s="21" t="s">
        <v>22</v>
      </c>
    </row>
    <row r="35" spans="3:5" ht="18.75" customHeight="1">
      <c r="C35" s="22" t="s">
        <v>168</v>
      </c>
      <c r="D35" s="21" t="s">
        <v>84</v>
      </c>
      <c r="E35" s="21" t="s">
        <v>26</v>
      </c>
    </row>
    <row r="36" spans="3:5" ht="18.75" customHeight="1">
      <c r="C36" s="22" t="s">
        <v>163</v>
      </c>
      <c r="D36" s="21" t="s">
        <v>68</v>
      </c>
      <c r="E36" s="21" t="s">
        <v>27</v>
      </c>
    </row>
    <row r="37" spans="3:5" ht="18.75" customHeight="1">
      <c r="C37" s="22" t="s">
        <v>169</v>
      </c>
      <c r="D37" s="21" t="s">
        <v>80</v>
      </c>
      <c r="E37" s="21" t="s">
        <v>25</v>
      </c>
    </row>
    <row r="38" spans="3:5" ht="18.75" customHeight="1">
      <c r="C38" s="22" t="s">
        <v>162</v>
      </c>
      <c r="D38" s="21" t="s">
        <v>30</v>
      </c>
      <c r="E38" s="21" t="s">
        <v>24</v>
      </c>
    </row>
    <row r="39" spans="3:5" ht="18.75" customHeight="1">
      <c r="C39" s="22" t="s">
        <v>167</v>
      </c>
      <c r="D39" s="21" t="s">
        <v>150</v>
      </c>
      <c r="E39" s="21" t="s">
        <v>23</v>
      </c>
    </row>
    <row r="40" spans="3:5" ht="18.75" customHeight="1">
      <c r="C40" s="22" t="s">
        <v>164</v>
      </c>
      <c r="D40" s="21" t="s">
        <v>97</v>
      </c>
      <c r="E40" s="21" t="s">
        <v>51</v>
      </c>
    </row>
    <row r="41" spans="3:5" ht="18.75" customHeight="1">
      <c r="C41" s="22" t="s">
        <v>166</v>
      </c>
      <c r="D41" s="21" t="s">
        <v>99</v>
      </c>
      <c r="E41" s="21" t="s">
        <v>178</v>
      </c>
    </row>
    <row r="42" spans="3:5" ht="18.75" customHeight="1">
      <c r="C42" s="22" t="s">
        <v>165</v>
      </c>
      <c r="D42" s="21" t="s">
        <v>128</v>
      </c>
      <c r="E42" s="21" t="s">
        <v>177</v>
      </c>
    </row>
    <row r="43" spans="3:5" ht="15">
      <c r="C43" s="20"/>
      <c r="D43" s="20"/>
      <c r="E43" s="20"/>
    </row>
  </sheetData>
  <mergeCells count="17">
    <mergeCell ref="A1:E1"/>
    <mergeCell ref="E2:E4"/>
    <mergeCell ref="B3:B4"/>
    <mergeCell ref="C5:C6"/>
    <mergeCell ref="B7:B8"/>
    <mergeCell ref="D9:D10"/>
    <mergeCell ref="B11:B12"/>
    <mergeCell ref="C13:C14"/>
    <mergeCell ref="B15:B16"/>
    <mergeCell ref="E17:E18"/>
    <mergeCell ref="B19:B20"/>
    <mergeCell ref="C21:C22"/>
    <mergeCell ref="B31:B32"/>
    <mergeCell ref="B23:B24"/>
    <mergeCell ref="D25:D26"/>
    <mergeCell ref="B27:B28"/>
    <mergeCell ref="C29:C30"/>
  </mergeCells>
  <printOptions/>
  <pageMargins left="0.75" right="0.75" top="0.62" bottom="0.64" header="0.4921259845" footer="0.492125984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Mickey Mouse</dc:creator>
  <cp:keywords/>
  <dc:description/>
  <cp:lastModifiedBy>Žáček</cp:lastModifiedBy>
  <cp:lastPrinted>2006-04-09T20:43:29Z</cp:lastPrinted>
  <dcterms:created xsi:type="dcterms:W3CDTF">1980-01-05T04:19:05Z</dcterms:created>
  <dcterms:modified xsi:type="dcterms:W3CDTF">2006-05-08T07:49:21Z</dcterms:modified>
  <cp:category/>
  <cp:version/>
  <cp:contentType/>
  <cp:contentStatus/>
</cp:coreProperties>
</file>